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codeName="ThisWorkbook" autoCompressPictures="0" defaultThemeVersion="124226"/>
  <mc:AlternateContent xmlns:mc="http://schemas.openxmlformats.org/markup-compatibility/2006">
    <mc:Choice Requires="x15">
      <x15ac:absPath xmlns:x15ac="http://schemas.microsoft.com/office/spreadsheetml/2010/11/ac" url="C:\Users\jzayhowski\Bailit Health\Deepti - SIM Aligned Measure Sets\2018 Annual Review\"/>
    </mc:Choice>
  </mc:AlternateContent>
  <xr:revisionPtr revIDLastSave="0" documentId="10_ncr:100000_{BD8EF777-804A-4E7E-B4A7-933E89AA6D0D}" xr6:coauthVersionLast="31" xr6:coauthVersionMax="34" xr10:uidLastSave="{00000000-0000-0000-0000-000000000000}"/>
  <bookViews>
    <workbookView xWindow="0" yWindow="0" windowWidth="11205" windowHeight="7080" firstSheet="2" activeTab="2" xr2:uid="{00000000-000D-0000-FFFF-FFFF00000000}"/>
  </bookViews>
  <sheets>
    <sheet name="Instruction Sheet" sheetId="8" state="hidden" r:id="rId1"/>
    <sheet name="Alignment Tool" sheetId="5" state="hidden" r:id="rId2"/>
    <sheet name="Crosswalk of SIM Measure Sets" sheetId="1" r:id="rId3"/>
    <sheet name="Sheet1" sheetId="7" state="hidden" r:id="rId4"/>
    <sheet name="Sheet2" sheetId="13" state="hidden" r:id="rId5"/>
  </sheets>
  <definedNames>
    <definedName name="details">Table3[details]</definedName>
    <definedName name="_xlnm.Print_Area" localSheetId="0">'Instruction Sheet'!$A$1:$L$10</definedName>
    <definedName name="selection_criteria">Table3[selection_criteria]</definedName>
    <definedName name="selection_criteria_a">Sheet2!$A$23:$A$37</definedName>
    <definedName name="selection_criteria_b">Sheet2!$B$23:$B$37</definedName>
    <definedName name="selection_criteria_c">Sheet2!$C$23:$C$37</definedName>
    <definedName name="selection_criteria_d">Sheet2!$D$23:$D$37</definedName>
    <definedName name="selection_criteria_e">Sheet2!$E$23:$E$37</definedName>
    <definedName name="selection_criteria_f">Sheet2!$F$23:$F$37</definedName>
    <definedName name="selection_criteria_g">Sheet2!$G$23:$G$37</definedName>
    <definedName name="selection_criteria_h">Sheet2!$H$23:$H$37</definedName>
    <definedName name="selection_criteria_i">Sheet2!$I$23:$I$37</definedName>
    <definedName name="selection_criteria_j">Sheet2!$J$23:$J$37</definedName>
  </definedNames>
  <calcPr calcId="179017"/>
  <fileRecoveryPr autoRecover="0"/>
</workbook>
</file>

<file path=xl/calcChain.xml><?xml version="1.0" encoding="utf-8"?>
<calcChain xmlns="http://schemas.openxmlformats.org/spreadsheetml/2006/main">
  <c r="B53" i="5" l="1"/>
  <c r="B52" i="5"/>
  <c r="D52" i="5"/>
  <c r="C4" i="13"/>
  <c r="C5" i="13"/>
  <c r="C6" i="13"/>
  <c r="C7" i="13"/>
  <c r="C8" i="13"/>
  <c r="C9" i="13"/>
  <c r="C10" i="13"/>
  <c r="C11" i="13"/>
  <c r="C12" i="13"/>
  <c r="C13" i="13"/>
  <c r="C14" i="13"/>
  <c r="C15" i="13"/>
  <c r="C16" i="13"/>
  <c r="C3" i="13"/>
  <c r="B3" i="5"/>
  <c r="C59" i="5"/>
  <c r="M59" i="5" s="1"/>
  <c r="C5" i="5"/>
  <c r="M5" i="5" s="1"/>
  <c r="C11" i="5"/>
  <c r="M11" i="5" s="1"/>
  <c r="C21" i="5"/>
  <c r="M21" i="5" s="1"/>
  <c r="C24" i="5"/>
  <c r="M24" i="5" s="1"/>
  <c r="C28" i="5"/>
  <c r="M28" i="5" s="1"/>
  <c r="C37" i="5"/>
  <c r="M37" i="5" s="1"/>
  <c r="C47" i="5"/>
  <c r="M47" i="5" s="1"/>
  <c r="C58" i="5"/>
  <c r="M58" i="5" s="1"/>
  <c r="C46" i="5"/>
  <c r="M46" i="5" s="1"/>
  <c r="C54" i="5"/>
  <c r="M54" i="5" s="1"/>
  <c r="C3" i="5"/>
  <c r="M3" i="5" s="1"/>
  <c r="C20" i="5"/>
  <c r="M20" i="5" s="1"/>
  <c r="C12" i="5"/>
  <c r="M12" i="5" s="1"/>
  <c r="C52" i="5"/>
  <c r="M52" i="5" s="1"/>
  <c r="C6" i="5"/>
  <c r="M6" i="5" s="1"/>
  <c r="C17" i="5"/>
  <c r="M17" i="5" s="1"/>
  <c r="C18" i="5"/>
  <c r="M18" i="5" s="1"/>
  <c r="C19" i="5"/>
  <c r="M19" i="5" s="1"/>
  <c r="C25" i="5"/>
  <c r="M25" i="5" s="1"/>
  <c r="C23" i="5"/>
  <c r="M23" i="5" s="1"/>
  <c r="C63" i="5"/>
  <c r="M63" i="5" s="1"/>
  <c r="C27" i="5"/>
  <c r="M27" i="5" s="1"/>
  <c r="C36" i="5"/>
  <c r="M36" i="5" s="1"/>
  <c r="C39" i="5"/>
  <c r="M39" i="5" s="1"/>
  <c r="C9" i="5"/>
  <c r="M9" i="5" s="1"/>
  <c r="C8" i="5"/>
  <c r="M8" i="5" s="1"/>
  <c r="C13" i="5"/>
  <c r="M13" i="5" s="1"/>
  <c r="C50" i="5"/>
  <c r="M50" i="5" s="1"/>
  <c r="C22" i="5"/>
  <c r="M22" i="5" s="1"/>
  <c r="C61" i="5"/>
  <c r="M61" i="5" s="1"/>
  <c r="C30" i="5"/>
  <c r="M30" i="5" s="1"/>
  <c r="C53" i="5"/>
  <c r="M53" i="5" s="1"/>
  <c r="C33" i="5"/>
  <c r="M33" i="5" s="1"/>
  <c r="C34" i="5"/>
  <c r="M34" i="5" s="1"/>
  <c r="C7" i="5"/>
  <c r="M7" i="5" s="1"/>
  <c r="C16" i="5"/>
  <c r="M16" i="5" s="1"/>
  <c r="C43" i="5"/>
  <c r="M43" i="5" s="1"/>
  <c r="C48" i="5"/>
  <c r="M48" i="5" s="1"/>
  <c r="C49" i="5"/>
  <c r="M49" i="5" s="1"/>
  <c r="C14" i="5"/>
  <c r="M14" i="5" s="1"/>
  <c r="C57" i="5"/>
  <c r="M57" i="5" s="1"/>
  <c r="C10" i="5"/>
  <c r="M10" i="5" s="1"/>
  <c r="C15" i="5"/>
  <c r="M15" i="5" s="1"/>
  <c r="C4" i="5"/>
  <c r="M4" i="5" s="1"/>
  <c r="C62" i="5"/>
  <c r="M62" i="5" s="1"/>
  <c r="C38" i="5"/>
  <c r="M38" i="5" s="1"/>
  <c r="C40" i="5"/>
  <c r="M40" i="5" s="1"/>
  <c r="C31" i="5"/>
  <c r="M31" i="5" s="1"/>
  <c r="C29" i="5"/>
  <c r="M29" i="5" s="1"/>
  <c r="C32" i="5"/>
  <c r="M32" i="5" s="1"/>
  <c r="C44" i="5"/>
  <c r="M44" i="5" s="1"/>
  <c r="C56" i="5"/>
  <c r="M56" i="5" s="1"/>
  <c r="C55" i="5"/>
  <c r="M55" i="5" s="1"/>
  <c r="C42" i="5"/>
  <c r="M42" i="5" s="1"/>
  <c r="C60" i="5"/>
  <c r="M60" i="5" s="1"/>
  <c r="C26" i="5"/>
  <c r="M26" i="5" s="1"/>
  <c r="C45" i="5"/>
  <c r="M45" i="5" s="1"/>
  <c r="C51" i="5"/>
  <c r="M51" i="5" s="1"/>
  <c r="C35" i="5"/>
  <c r="M35" i="5" s="1"/>
  <c r="C41" i="5"/>
  <c r="M41" i="5" s="1"/>
  <c r="A5" i="5"/>
  <c r="B5" i="5"/>
  <c r="D5" i="5"/>
  <c r="A11" i="5"/>
  <c r="A21" i="5"/>
  <c r="A24" i="5"/>
  <c r="A28" i="5"/>
  <c r="A37" i="5"/>
  <c r="A47" i="5"/>
  <c r="A58" i="5"/>
  <c r="A46" i="5"/>
  <c r="A54" i="5"/>
  <c r="A3" i="5"/>
  <c r="D3" i="5"/>
  <c r="A20" i="5"/>
  <c r="A12" i="5"/>
  <c r="A52" i="5"/>
  <c r="A6" i="5"/>
  <c r="A17" i="5"/>
  <c r="A18" i="5"/>
  <c r="A19" i="5"/>
  <c r="A25" i="5"/>
  <c r="A23" i="5"/>
  <c r="A63" i="5"/>
  <c r="A27" i="5"/>
  <c r="A36" i="5"/>
  <c r="A39" i="5"/>
  <c r="A9" i="5"/>
  <c r="A8" i="5"/>
  <c r="A13" i="5"/>
  <c r="A50" i="5"/>
  <c r="A22" i="5"/>
  <c r="A59" i="5"/>
  <c r="A61" i="5"/>
  <c r="A30" i="5"/>
  <c r="A53" i="5"/>
  <c r="A33" i="5"/>
  <c r="A34" i="5"/>
  <c r="A7" i="5"/>
  <c r="A16" i="5"/>
  <c r="A43" i="5"/>
  <c r="A48" i="5"/>
  <c r="A49" i="5"/>
  <c r="A14" i="5"/>
  <c r="A57" i="5"/>
  <c r="A10" i="5"/>
  <c r="A15" i="5"/>
  <c r="A4" i="5"/>
  <c r="B4" i="5"/>
  <c r="D4" i="5"/>
  <c r="A62" i="5"/>
  <c r="A38" i="5"/>
  <c r="A40" i="5"/>
  <c r="A31" i="5"/>
  <c r="A29" i="5"/>
  <c r="A32" i="5"/>
  <c r="A44" i="5"/>
  <c r="A56" i="5"/>
  <c r="A55" i="5"/>
  <c r="A42" i="5"/>
  <c r="A60" i="5"/>
  <c r="A26" i="5"/>
  <c r="A45" i="5"/>
  <c r="A51" i="5"/>
  <c r="A35" i="5"/>
  <c r="A41" i="5"/>
  <c r="E24" i="5"/>
  <c r="E28" i="5"/>
  <c r="E37" i="5"/>
  <c r="E47" i="5"/>
  <c r="E58" i="5"/>
  <c r="E46" i="5"/>
  <c r="E54" i="5"/>
  <c r="E3" i="5"/>
  <c r="E20" i="5"/>
  <c r="E12" i="5"/>
  <c r="E52" i="5"/>
  <c r="E6" i="5"/>
  <c r="E17" i="5"/>
  <c r="E18" i="5"/>
  <c r="E19" i="5"/>
  <c r="E25" i="5"/>
  <c r="E23" i="5"/>
  <c r="E63" i="5"/>
  <c r="E27" i="5"/>
  <c r="E36" i="5"/>
  <c r="E39" i="5"/>
  <c r="E9" i="5"/>
  <c r="E8" i="5"/>
  <c r="E13" i="5"/>
  <c r="E50" i="5"/>
  <c r="E22" i="5"/>
  <c r="E59" i="5"/>
  <c r="E61" i="5"/>
  <c r="E30" i="5"/>
  <c r="E53" i="5"/>
  <c r="E33" i="5"/>
  <c r="E34" i="5"/>
  <c r="E7" i="5"/>
  <c r="E16" i="5"/>
  <c r="E43" i="5"/>
  <c r="E48" i="5"/>
  <c r="E49" i="5"/>
  <c r="E14" i="5"/>
  <c r="E57" i="5"/>
  <c r="E10" i="5"/>
  <c r="E15" i="5"/>
  <c r="E4" i="5"/>
  <c r="E62" i="5"/>
  <c r="E38" i="5"/>
  <c r="E40" i="5"/>
  <c r="E31" i="5"/>
  <c r="E29" i="5"/>
  <c r="E32" i="5"/>
  <c r="E44" i="5"/>
  <c r="E56" i="5"/>
  <c r="E55" i="5"/>
  <c r="E42" i="5"/>
  <c r="E60" i="5"/>
  <c r="E26" i="5"/>
  <c r="E45" i="5"/>
  <c r="E51" i="5"/>
  <c r="E35" i="5"/>
  <c r="E5" i="5"/>
  <c r="E11" i="5"/>
  <c r="E21" i="5"/>
  <c r="E41" i="5"/>
  <c r="B54" i="5" l="1"/>
  <c r="B13" i="5"/>
  <c r="B40" i="5"/>
  <c r="B51" i="5"/>
  <c r="D63" i="5"/>
  <c r="D40" i="5"/>
  <c r="B42" i="5"/>
  <c r="D41" i="5"/>
  <c r="B57" i="5"/>
  <c r="B38" i="5"/>
  <c r="D53" i="5"/>
  <c r="B37" i="5"/>
  <c r="B59" i="5"/>
  <c r="B15" i="5"/>
  <c r="B9" i="5"/>
  <c r="B10" i="5"/>
  <c r="D13" i="5"/>
  <c r="B6" i="5"/>
  <c r="B8" i="5"/>
  <c r="B50" i="5"/>
  <c r="D55" i="5"/>
  <c r="D6" i="5"/>
  <c r="D37" i="5"/>
  <c r="B60" i="5"/>
  <c r="D54" i="5"/>
  <c r="B25" i="5"/>
  <c r="B41" i="5"/>
  <c r="B55" i="5"/>
  <c r="D51" i="5"/>
  <c r="B31" i="5"/>
  <c r="B12" i="5"/>
  <c r="D57" i="5"/>
  <c r="D20" i="5"/>
  <c r="D39" i="5"/>
  <c r="B21" i="5"/>
  <c r="D21" i="5"/>
  <c r="D60" i="5"/>
  <c r="D59" i="5"/>
  <c r="B16" i="5"/>
  <c r="D31" i="5"/>
  <c r="B56" i="5"/>
  <c r="D22" i="5"/>
  <c r="B35" i="5"/>
  <c r="B23" i="5"/>
  <c r="D32" i="5"/>
  <c r="D25" i="5"/>
  <c r="B17" i="5"/>
  <c r="D47" i="5"/>
  <c r="B39" i="5"/>
  <c r="D27" i="5"/>
  <c r="D56" i="5"/>
  <c r="B34" i="5"/>
  <c r="D35" i="5"/>
  <c r="B27" i="5"/>
  <c r="B45" i="5"/>
  <c r="B33" i="5"/>
  <c r="D19" i="5"/>
  <c r="D46" i="5"/>
  <c r="D58" i="5"/>
  <c r="D50" i="5"/>
  <c r="D33" i="5"/>
  <c r="B63" i="5"/>
  <c r="B19" i="5"/>
  <c r="D17" i="5"/>
  <c r="B61" i="5"/>
  <c r="B62" i="5"/>
  <c r="D15" i="5"/>
  <c r="D24" i="5"/>
  <c r="B14" i="5"/>
  <c r="D10" i="5"/>
  <c r="B28" i="5"/>
  <c r="B20" i="5"/>
  <c r="B29" i="5"/>
  <c r="D29" i="5"/>
  <c r="D62" i="5"/>
  <c r="B30" i="5"/>
  <c r="D44" i="5"/>
  <c r="D8" i="5"/>
  <c r="D61" i="5"/>
  <c r="B24" i="5"/>
  <c r="D48" i="5"/>
  <c r="D34" i="5"/>
  <c r="D45" i="5"/>
  <c r="B46" i="5"/>
  <c r="B49" i="5"/>
  <c r="B48" i="5"/>
  <c r="D14" i="5"/>
  <c r="B44" i="5"/>
  <c r="B43" i="5"/>
  <c r="B7" i="5"/>
  <c r="B18" i="5"/>
  <c r="D16" i="5"/>
  <c r="D42" i="5"/>
  <c r="D43" i="5"/>
  <c r="B32" i="5"/>
  <c r="D7" i="5"/>
  <c r="D18" i="5"/>
  <c r="B26" i="5"/>
  <c r="D28" i="5"/>
  <c r="D9" i="5"/>
  <c r="D36" i="5"/>
  <c r="D49" i="5"/>
  <c r="B47" i="5"/>
  <c r="B36" i="5"/>
  <c r="B58" i="5"/>
  <c r="D26" i="5"/>
  <c r="D38" i="5"/>
  <c r="D30" i="5"/>
  <c r="D12" i="5"/>
  <c r="B22" i="5"/>
  <c r="D23" i="5"/>
  <c r="D11" i="5"/>
  <c r="B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Michael Joseph</author>
  </authors>
  <commentList>
    <comment ref="Q2" authorId="0" shapeId="0" xr:uid="{00000000-0006-0000-0100-000001000000}">
      <text>
        <r>
          <rPr>
            <b/>
            <sz val="9"/>
            <color indexed="81"/>
            <rFont val="Tahoma"/>
            <family val="2"/>
          </rPr>
          <t>owner:</t>
        </r>
        <r>
          <rPr>
            <sz val="9"/>
            <color indexed="81"/>
            <rFont val="Tahoma"/>
            <family val="2"/>
          </rPr>
          <t xml:space="preserve">
(Sept 2012) Pioneer ACO Model: CMS has established robust quality measures that will be used to monitor the quality of care provided and beneficiary satisfaction. These measures mirror those in the Shared Savings Program. http://innovation.cms.gov/Files/fact-sheet/Pioneer-ACO-General-Fact-Sheet.pdf
</t>
        </r>
      </text>
    </comment>
    <comment ref="U2" authorId="0" shapeId="0" xr:uid="{00000000-0006-0000-0100-000002000000}">
      <text>
        <r>
          <rPr>
            <b/>
            <sz val="9"/>
            <color indexed="81"/>
            <rFont val="Tahoma"/>
            <family val="2"/>
          </rPr>
          <t>owner:</t>
        </r>
        <r>
          <rPr>
            <sz val="9"/>
            <color indexed="81"/>
            <rFont val="Tahoma"/>
            <family val="2"/>
          </rPr>
          <t xml:space="preserve">
there are 3 core measures and 3 alternate core measures to use if denominator for any of the core is zero.  Must also report 3 additional measures as part of core set.
 </t>
        </r>
      </text>
    </comment>
    <comment ref="N22" authorId="1" shapeId="0" xr:uid="{00000000-0006-0000-0100-000003000000}">
      <text>
        <r>
          <rPr>
            <b/>
            <sz val="10"/>
            <color indexed="81"/>
            <rFont val="Tahoma"/>
            <family val="2"/>
          </rPr>
          <t>Michael Joseph:</t>
        </r>
        <r>
          <rPr>
            <sz val="10"/>
            <color indexed="81"/>
            <rFont val="Tahoma"/>
            <family val="2"/>
          </rPr>
          <t xml:space="preserve">
Yes for ED Visits</t>
        </r>
      </text>
    </comment>
  </commentList>
</comments>
</file>

<file path=xl/sharedStrings.xml><?xml version="1.0" encoding="utf-8"?>
<sst xmlns="http://schemas.openxmlformats.org/spreadsheetml/2006/main" count="2713" uniqueCount="675">
  <si>
    <t>Measure Name</t>
  </si>
  <si>
    <t>Yes</t>
  </si>
  <si>
    <t>Domain</t>
  </si>
  <si>
    <t>Steward</t>
  </si>
  <si>
    <t>Data Source</t>
  </si>
  <si>
    <t>Claims</t>
  </si>
  <si>
    <t>Survey</t>
  </si>
  <si>
    <t>No</t>
  </si>
  <si>
    <t>0052</t>
  </si>
  <si>
    <t>0097</t>
  </si>
  <si>
    <t>#</t>
  </si>
  <si>
    <t>Recommended for Inclusion (Yes/No)</t>
  </si>
  <si>
    <t>Aligned with other measure sets?</t>
  </si>
  <si>
    <t>Selection Tool Choices</t>
  </si>
  <si>
    <t>Somewhat</t>
  </si>
  <si>
    <t>Calculation</t>
  </si>
  <si>
    <t>Populated from Measure Selection Tab</t>
  </si>
  <si>
    <t>Federal Measure Sets
For measure sets identified as relevant for your program, Enter "Yes" if Measure is used by the Federal Measure set</t>
  </si>
  <si>
    <t>NQF Number</t>
  </si>
  <si>
    <t>Description</t>
  </si>
  <si>
    <t>0004</t>
  </si>
  <si>
    <t>Controlling High Blood Pressure</t>
  </si>
  <si>
    <t>0018</t>
  </si>
  <si>
    <t>0028</t>
  </si>
  <si>
    <t>0024</t>
  </si>
  <si>
    <t>0034</t>
  </si>
  <si>
    <t>0055</t>
  </si>
  <si>
    <t>0062</t>
  </si>
  <si>
    <t>0418</t>
  </si>
  <si>
    <t>0648</t>
  </si>
  <si>
    <t>0469</t>
  </si>
  <si>
    <t>Transition Record with Specified Elements Received by Discharged Patients</t>
  </si>
  <si>
    <t>0038</t>
  </si>
  <si>
    <t>0032</t>
  </si>
  <si>
    <t>0033</t>
  </si>
  <si>
    <t>0059</t>
  </si>
  <si>
    <t>0105</t>
  </si>
  <si>
    <t>0108</t>
  </si>
  <si>
    <t>NA</t>
  </si>
  <si>
    <t xml:space="preserve">Commercial and State Measure Sets
For measure sets identified as relevant for your program, Enter "Yes" if Measure is used by the State Measure set </t>
  </si>
  <si>
    <t>State Measure Set A</t>
  </si>
  <si>
    <t>State Measure Set B</t>
  </si>
  <si>
    <t>State Measure Set C</t>
  </si>
  <si>
    <t>Commercial Measure Set A</t>
  </si>
  <si>
    <t>Commercial Measure Set B</t>
  </si>
  <si>
    <t>State Measure Set D</t>
  </si>
  <si>
    <t>State Measure Set E</t>
  </si>
  <si>
    <r>
      <t xml:space="preserve">CHIPRA Initial Core Set of Children’s Health Care Quality Measures 
</t>
    </r>
    <r>
      <rPr>
        <sz val="11"/>
        <color rgb="FF111111"/>
        <rFont val="Book Antiqua"/>
        <family val="1"/>
      </rPr>
      <t>as of 12/2013</t>
    </r>
  </si>
  <si>
    <r>
      <t xml:space="preserve">CMMI Core Measures V10 
</t>
    </r>
    <r>
      <rPr>
        <sz val="11"/>
        <color theme="1"/>
        <rFont val="Book Antiqua"/>
        <family val="1"/>
      </rPr>
      <t>as of 4/2014</t>
    </r>
  </si>
  <si>
    <r>
      <t xml:space="preserve">CMS Health Home Measure Set (proposed) 
</t>
    </r>
    <r>
      <rPr>
        <sz val="11"/>
        <color theme="1"/>
        <rFont val="Book Antiqua"/>
        <family val="1"/>
      </rPr>
      <t>as of 1/15/2013</t>
    </r>
  </si>
  <si>
    <r>
      <rPr>
        <b/>
        <sz val="11"/>
        <color theme="1"/>
        <rFont val="Book Antiqua"/>
        <family val="1"/>
      </rPr>
      <t>CMS Initial Core Set of Adult Health Care Quality Measures</t>
    </r>
    <r>
      <rPr>
        <sz val="11"/>
        <color theme="1"/>
        <rFont val="Book Antiqua"/>
        <family val="1"/>
      </rPr>
      <t xml:space="preserve">
as of 01/2014</t>
    </r>
  </si>
  <si>
    <t>CMS Medicare Shared Savings Program (MSSP) ACO for 2013
as of 12/21/2013</t>
  </si>
  <si>
    <r>
      <t xml:space="preserve">Comprehensive Primary Care Initiative
</t>
    </r>
    <r>
      <rPr>
        <sz val="11"/>
        <color theme="1"/>
        <rFont val="Book Antiqua"/>
        <family val="1"/>
      </rPr>
      <t>as of 04/01/2013</t>
    </r>
  </si>
  <si>
    <r>
      <t xml:space="preserve">Meaningful Use Clinical Quality Measures (CQMs) for 2014 
</t>
    </r>
    <r>
      <rPr>
        <sz val="11"/>
        <color theme="1"/>
        <rFont val="Book Antiqua"/>
        <family val="1"/>
      </rPr>
      <t>as of 5/2014</t>
    </r>
  </si>
  <si>
    <r>
      <rPr>
        <b/>
        <sz val="11"/>
        <color theme="1"/>
        <rFont val="Book Antiqua"/>
        <family val="1"/>
      </rPr>
      <t>Medicare-Medicaid Plans (MMPs) Capitated Financial Alignment Model (Duals Demonstrations)</t>
    </r>
    <r>
      <rPr>
        <sz val="11"/>
        <color theme="1"/>
        <rFont val="Book Antiqua"/>
        <family val="1"/>
      </rPr>
      <t xml:space="preserve">
as of 01/07/2014</t>
    </r>
  </si>
  <si>
    <r>
      <rPr>
        <b/>
        <sz val="11"/>
        <color theme="1"/>
        <rFont val="Book Antiqua"/>
        <family val="1"/>
      </rPr>
      <t xml:space="preserve">PQRS-Medicare EHR Incentive Pilot Clinical Quality Measures (CQMs) </t>
    </r>
    <r>
      <rPr>
        <sz val="11"/>
        <color theme="1"/>
        <rFont val="Book Antiqua"/>
        <family val="1"/>
      </rPr>
      <t xml:space="preserve">
as of 4/18/2013 </t>
    </r>
  </si>
  <si>
    <t>SIM Suggested Population Level Measures</t>
  </si>
  <si>
    <t>Tobacco Use: Screening and Cessation Intervention</t>
  </si>
  <si>
    <t>Comprehensive Diabetes Care: Eye Exam</t>
  </si>
  <si>
    <t>Comprehensive Diabetes Care: Medical Attention for Nephropathy</t>
  </si>
  <si>
    <t>0139</t>
  </si>
  <si>
    <t>Screening for Clinical Depression and Follow-Up Plan</t>
  </si>
  <si>
    <t>0471</t>
  </si>
  <si>
    <t>Pharmacy Quality Alliance</t>
  </si>
  <si>
    <t>1407</t>
  </si>
  <si>
    <t>1448</t>
  </si>
  <si>
    <t>1517</t>
  </si>
  <si>
    <t>1768</t>
  </si>
  <si>
    <t>0575</t>
  </si>
  <si>
    <t>0005</t>
  </si>
  <si>
    <t>CAHPS® Clinician/Group Surveys - (Adult Primary Care, Pediatric Care, and Specialist Care Surveys)</t>
  </si>
  <si>
    <t>selection_criteria</t>
  </si>
  <si>
    <t>Evidence-based and scientifically acceptable</t>
  </si>
  <si>
    <t>Has a relevant benchmark</t>
  </si>
  <si>
    <t>Not greatly influenced by patient case mix</t>
  </si>
  <si>
    <t>Consistent with the goals of the program</t>
  </si>
  <si>
    <t>Useable and relevant</t>
  </si>
  <si>
    <t>Feasible to collect</t>
  </si>
  <si>
    <t>Aligned with other measure sets</t>
  </si>
  <si>
    <t>Promotes increased value</t>
  </si>
  <si>
    <t xml:space="preserve">Present an opportunity for quality improvement </t>
  </si>
  <si>
    <t>Transformative potential</t>
  </si>
  <si>
    <t>Sufficient denominator size</t>
  </si>
  <si>
    <t>Representative of the array of services provided by the program</t>
  </si>
  <si>
    <t>Representative of the diversity of patients served by the program</t>
  </si>
  <si>
    <t>Not unreasonably burdensome to payers or providers</t>
  </si>
  <si>
    <t>Column1</t>
  </si>
  <si>
    <t xml:space="preserve">Details for: </t>
  </si>
  <si>
    <t>details</t>
  </si>
  <si>
    <t>Criterion A</t>
  </si>
  <si>
    <t>Criterion B</t>
  </si>
  <si>
    <t>Criterion C</t>
  </si>
  <si>
    <t>Criterion D</t>
  </si>
  <si>
    <t>Criterion E</t>
  </si>
  <si>
    <t>Criterion F</t>
  </si>
  <si>
    <t>Criterion G</t>
  </si>
  <si>
    <t>Criterion H</t>
  </si>
  <si>
    <t>Criterion I</t>
  </si>
  <si>
    <t>Criterion J</t>
  </si>
  <si>
    <t>0138</t>
  </si>
  <si>
    <t>The Joint Commission</t>
  </si>
  <si>
    <t>0166</t>
  </si>
  <si>
    <t>0330</t>
  </si>
  <si>
    <t>0437</t>
  </si>
  <si>
    <t>0480</t>
  </si>
  <si>
    <t>0505</t>
  </si>
  <si>
    <t>0506</t>
  </si>
  <si>
    <t>0753</t>
  </si>
  <si>
    <t>Breast Cancer Screening</t>
  </si>
  <si>
    <t>Chlamydia Screening</t>
  </si>
  <si>
    <t>Colorectal Cancer Screening</t>
  </si>
  <si>
    <t>Medication Management for People with Asthma</t>
  </si>
  <si>
    <t>Lead Screening in Children</t>
  </si>
  <si>
    <t>Clinical Data</t>
  </si>
  <si>
    <t>Agency for Healthcare Research and Quality</t>
  </si>
  <si>
    <t>Commercial and State Measure Sets</t>
  </si>
  <si>
    <t xml:space="preserve">Buying Value Measure Selection Tool Instructions </t>
  </si>
  <si>
    <t xml:space="preserve">Enter the Existing Measure Sets You Have Chosen as Reference Points </t>
  </si>
  <si>
    <t>1)</t>
  </si>
  <si>
    <t>2)</t>
  </si>
  <si>
    <t>For measures that do not have NQF numbers or have an NQF number but are not included in the Buying Value measure library, the measure’s information will not auto-populate and the following information must be manually entered:</t>
  </si>
  <si>
    <t>3)</t>
  </si>
  <si>
    <t>4)</t>
  </si>
  <si>
    <t>5)</t>
  </si>
  <si>
    <t>Review Results from Spreadsheet Comparisons &amp; Finalize the Measure Set</t>
  </si>
  <si>
    <t>a)</t>
  </si>
  <si>
    <t>b)</t>
  </si>
  <si>
    <t>c)</t>
  </si>
  <si>
    <t>d)</t>
  </si>
  <si>
    <t>e)</t>
  </si>
  <si>
    <t>f)</t>
  </si>
  <si>
    <r>
      <t xml:space="preserve">(see Step 4 in the </t>
    </r>
    <r>
      <rPr>
        <i/>
        <sz val="16"/>
        <color theme="0" tint="-0.34998626667073579"/>
        <rFont val="Arimo"/>
        <family val="2"/>
      </rPr>
      <t>Measure Selection Tool User Instructions</t>
    </r>
    <r>
      <rPr>
        <sz val="16"/>
        <color theme="0" tint="-0.34998626667073579"/>
        <rFont val="Arimo"/>
        <family val="2"/>
      </rPr>
      <t xml:space="preserve">) </t>
    </r>
  </si>
  <si>
    <r>
      <t xml:space="preserve">(see Step 3 in the </t>
    </r>
    <r>
      <rPr>
        <i/>
        <sz val="16"/>
        <color theme="0" tint="-0.34998626667073579"/>
        <rFont val="Arimo"/>
        <family val="2"/>
      </rPr>
      <t>Measure Selection Tool User Instructions</t>
    </r>
    <r>
      <rPr>
        <sz val="16"/>
        <color theme="0" tint="-0.34998626667073579"/>
        <rFont val="Arimo"/>
        <family val="2"/>
      </rPr>
      <t>)</t>
    </r>
  </si>
  <si>
    <r>
      <t xml:space="preserve">(see Step 2 in the </t>
    </r>
    <r>
      <rPr>
        <i/>
        <sz val="16"/>
        <color theme="0" tint="-0.34998626667073579"/>
        <rFont val="Arimo"/>
        <family val="2"/>
      </rPr>
      <t>Measure Selection Tool User Instructions</t>
    </r>
    <r>
      <rPr>
        <sz val="16"/>
        <color theme="0" tint="-0.34998626667073579"/>
        <rFont val="Arimo"/>
        <family val="2"/>
      </rPr>
      <t>)</t>
    </r>
  </si>
  <si>
    <r>
      <t xml:space="preserve">After you determine the candidate measures you want to consider for your measure set you must enter them in the </t>
    </r>
    <r>
      <rPr>
        <i/>
        <sz val="18"/>
        <color theme="1" tint="0.34998626667073579"/>
        <rFont val="Georgia"/>
        <family val="1"/>
      </rPr>
      <t>Measure Selection</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There are five tasks that are associated with this step:</t>
    </r>
  </si>
  <si>
    <t>Links to Specific Tabs:</t>
  </si>
  <si>
    <t xml:space="preserve">  Enter Your Criteria for Choosing Measures in the Spreadsheet</t>
  </si>
  <si>
    <r>
      <t xml:space="preserve">The </t>
    </r>
    <r>
      <rPr>
        <i/>
        <sz val="20"/>
        <color theme="9" tint="-0.249977111117893"/>
        <rFont val="Georgia"/>
        <family val="1"/>
      </rPr>
      <t>Measure Selection Spreadsheet</t>
    </r>
    <r>
      <rPr>
        <sz val="20"/>
        <color theme="9" tint="-0.249977111117893"/>
        <rFont val="Georgia"/>
        <family val="1"/>
      </rPr>
      <t xml:space="preserve"> is the heart of the </t>
    </r>
    <r>
      <rPr>
        <i/>
        <sz val="20"/>
        <color theme="9" tint="-0.249977111117893"/>
        <rFont val="Georgia"/>
        <family val="1"/>
      </rPr>
      <t>How to Build a Measure Set</t>
    </r>
    <r>
      <rPr>
        <sz val="20"/>
        <color theme="9" tint="-0.249977111117893"/>
        <rFont val="Georgia"/>
        <family val="1"/>
      </rPr>
      <t xml:space="preserve"> tool. It serves as a both a decision aid and a living measure library for measure set creators by tracking and displaying detailed information from a number of important sources to consider when selecting measures.</t>
    </r>
  </si>
  <si>
    <t>Adult Major Depressive Disorder (MDD): Suicide Risk Assessment</t>
  </si>
  <si>
    <t>0104</t>
  </si>
  <si>
    <t>Child and Adolescent Major Depressive Disorder: Suicide Risk Assessment</t>
  </si>
  <si>
    <t>Maternal Depression Screening</t>
  </si>
  <si>
    <t>selection_criteria_a</t>
  </si>
  <si>
    <t>selection_criteria_b</t>
  </si>
  <si>
    <t>selection_criteria_c</t>
  </si>
  <si>
    <t>selection_criteria_d</t>
  </si>
  <si>
    <t>selection_criteria_e</t>
  </si>
  <si>
    <t>selection_criteria_f</t>
  </si>
  <si>
    <t>selection_criteria_g</t>
  </si>
  <si>
    <t>selection_criteria_h</t>
  </si>
  <si>
    <t>selection_criteria_i</t>
  </si>
  <si>
    <t>selection_criteria_j</t>
  </si>
  <si>
    <r>
      <rPr>
        <sz val="16"/>
        <color rgb="FF1C6938"/>
        <rFont val="Arimo"/>
        <family val="2"/>
      </rPr>
      <t xml:space="preserve">1)  </t>
    </r>
    <r>
      <rPr>
        <u/>
        <sz val="16"/>
        <color rgb="FF1C6938"/>
        <rFont val="Arimo"/>
        <family val="2"/>
      </rPr>
      <t>Measure Selection Tool</t>
    </r>
  </si>
  <si>
    <r>
      <rPr>
        <sz val="16"/>
        <color rgb="FF1C6938"/>
        <rFont val="Arimo"/>
        <family val="2"/>
      </rPr>
      <t xml:space="preserve">2)  </t>
    </r>
    <r>
      <rPr>
        <u/>
        <sz val="16"/>
        <color rgb="FF1C6938"/>
        <rFont val="Arimo"/>
        <family val="2"/>
      </rPr>
      <t>Summary</t>
    </r>
  </si>
  <si>
    <r>
      <rPr>
        <sz val="16"/>
        <color rgb="FF1C6938"/>
        <rFont val="Arimo"/>
        <family val="2"/>
      </rPr>
      <t xml:space="preserve">3) </t>
    </r>
    <r>
      <rPr>
        <u/>
        <sz val="16"/>
        <color rgb="FF1C6938"/>
        <rFont val="Arimo"/>
        <family val="2"/>
      </rPr>
      <t xml:space="preserve"> Measure Crosswalk</t>
    </r>
  </si>
  <si>
    <r>
      <rPr>
        <sz val="16"/>
        <color rgb="FF1C6938"/>
        <rFont val="Arimo"/>
        <family val="2"/>
      </rPr>
      <t xml:space="preserve">4) </t>
    </r>
    <r>
      <rPr>
        <u/>
        <sz val="16"/>
        <color rgb="FF1C6938"/>
        <rFont val="Arimo"/>
        <family val="2"/>
      </rPr>
      <t xml:space="preserve"> Links to Source Documents</t>
    </r>
  </si>
  <si>
    <t>1365</t>
  </si>
  <si>
    <t>1401</t>
  </si>
  <si>
    <t>1716</t>
  </si>
  <si>
    <t>1717</t>
  </si>
  <si>
    <t>1789</t>
  </si>
  <si>
    <t>Adherence to Antipsychotic Medications for Individuals with Schizophrenia</t>
  </si>
  <si>
    <t>Adult Major Depressive Disorder (MDD): Coordination of Care of Patients with Specific Comorbid Conditions</t>
  </si>
  <si>
    <t>Maternity Care: Post-Partum Follow-Up and Care Coordination</t>
  </si>
  <si>
    <t>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t>
  </si>
  <si>
    <t>2372</t>
  </si>
  <si>
    <t>30-day Psychiatric Inpatient Readmission</t>
  </si>
  <si>
    <t>1879</t>
  </si>
  <si>
    <t>2510</t>
  </si>
  <si>
    <t>Skilled Nursing Facility 30-Day All-Cause Readmission Measure (SNFRM)</t>
  </si>
  <si>
    <t>1664</t>
  </si>
  <si>
    <t>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t>
  </si>
  <si>
    <t>1932</t>
  </si>
  <si>
    <t>Percentage of patients 18 – 64 years of age with schizophrenia or bipolar disorder, who were dispensed an antipsychotic medication and had a diabetes screening test during the measurement year</t>
  </si>
  <si>
    <t>Percentage of patients aged 18 years and older with a new diagnosis or recurrent episode of major depressive disorder (MDD) with a suicide risk assessment completed during the visit in which a new diagnosis or recurrent episode was identified</t>
  </si>
  <si>
    <t>Percentage of patients aged 12 years and older screened for clinical depression on the date of the encounter using an age appropriate standardized depression screening tool AND if positive, a follow up plan is documented on the date of the positive screen</t>
  </si>
  <si>
    <t>This measure captures the proportion of acute ischemic stroke patients who arrive at this hospital within 2 hours of time last known well for whom IV t-PA was initiated at this hospital within 3 hours of time last known well.</t>
  </si>
  <si>
    <t>This measure assesses patients with elective vaginal deliveries or elective cesarean sections at &gt;= 37 and &lt; 39 weeks of gestation completed. This measure is a part of a set of five nationally implemented measures that address perinatal care (PC-02: Cesarean Section, PC-03: Antenatal Steroids, PC-04: Health Care-Associated Bloodstream Infections in Newborns, PC-05: Exclusive Breast Milk Feeding)</t>
  </si>
  <si>
    <t>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t>
  </si>
  <si>
    <t>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t>
  </si>
  <si>
    <t>Percentage of patients aged 18 years and older who were screened for tobacco use one or more times within 24 months AND who received cessation counseling intervention if identified as a tobacco user</t>
  </si>
  <si>
    <t xml:space="preserve">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
  </si>
  <si>
    <t>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</si>
  <si>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t>
  </si>
  <si>
    <t>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t>
  </si>
  <si>
    <t>Percentage of patient visits for those patients aged 6 through 17 years with a diagnosis of major depressive disorder with an assessment for suicide risk</t>
  </si>
  <si>
    <t>Percentage of adults 50-75 years of age who had appropriate screening for colorectal cancer</t>
  </si>
  <si>
    <t>Standardized infection ratio (SIR) of hospital-onset unique blood source MRSA Laboratory-identified events (LabID events) among all inpatients in the facility</t>
  </si>
  <si>
    <t>Standardized infection ratio (SIR) of hospital-onset CDI Laboratory-identified events (LabID events) among all inpatients in the facility, excluding well-baby nurseries and neonatal intensive care units (NICUs)</t>
  </si>
  <si>
    <t>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t>
  </si>
  <si>
    <t>Percentage of adolescents ages 12 to 21 that had at least one comprehensive well-care visit with a PCP or an OB/GYN practitioner during the measurement year</t>
  </si>
  <si>
    <t>Percentage of children two years of age who had one or more capillary or venous lead blood tests for lead poisoning by their second birthday</t>
  </si>
  <si>
    <t xml:space="preserve">Percentage of patients 18-75 years of age with diabetes who had a retinal or dilated eye exam by an eye care professional during the measurement period or a negative retinal exam (no evidence of retinopathy) in the 12 months prior to the measurement period </t>
  </si>
  <si>
    <t>Percentage of patients 18-75 years of age with diabetes who had hemoglobin A1c &gt; 9.0% during the measurement period</t>
  </si>
  <si>
    <t>Percentage of patients 18-75 years of age with diabetes who had a nephropathy screening test or evidence of nephropathy during the measurement period</t>
  </si>
  <si>
    <t>•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t>
  </si>
  <si>
    <t>Percentage of individuals 18 years of age or greater as of the beginning of the measurement period with schizophrenia or schizoaffective disorder who are prescribed an antipsychotic medication, with adherence to the antipsychotic medication [defined as a Proportion of Days Covered (PDC)] of at least 0.8 during the measurement period (12 consecutive months)</t>
  </si>
  <si>
    <t>Percentage of women 50-74 years of age who had a mammogram to screen for breast cancer</t>
  </si>
  <si>
    <t>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</si>
  <si>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</si>
  <si>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27-items survey instrument with 7 domain-level composites including: communication with doctors, communication with nurses, responsiveness of hospital staff, pain control, communication about medicines, cleanliness and quiet of the hospital environment, and discharge information</t>
  </si>
  <si>
    <t>Percentage of patients 18 to 85 years of age who had a diagnosis of hypertension (HTN) and whose blood pressure (BP) was adequately controlled (&lt;140/90) during the measurement year</t>
  </si>
  <si>
    <t>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t>
  </si>
  <si>
    <t>Cervical Cancer Screening</t>
  </si>
  <si>
    <t>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t>
  </si>
  <si>
    <t>Use of Imaging Studies for Low Back Pain</t>
  </si>
  <si>
    <t>This measure summarizes utilization of acute inpatient care and services in the following categories:
-Total inpatient
-Maternity
-Surgery
-Medicine</t>
  </si>
  <si>
    <t>2152</t>
  </si>
  <si>
    <t>Percentage of patients aged 18 years and older who were screened at least once within the last 24 months for unhealthy alcohol use using a systematic screening method AND who
received brief counseling if identified as an unhealthy alcohol user.</t>
  </si>
  <si>
    <t>Centers for Medicare &amp; Medicaid Services</t>
  </si>
  <si>
    <t>HCAHPS</t>
  </si>
  <si>
    <t>Statin Therapy for Patients with Cardiovascular Disease</t>
  </si>
  <si>
    <t xml:space="preserve">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 </t>
  </si>
  <si>
    <t>Adolescent Well-Care Visit</t>
  </si>
  <si>
    <t>CAHPS® Survey for Accountable Care Organizations (ACOs) Participating in Medicare Initiatives</t>
  </si>
  <si>
    <t>Claims/Clinical Data</t>
  </si>
  <si>
    <t>This measure estimates the risk-standardized rate of all-cause, unplanned, hospital readmissions for patients who have been admitted to a Skilled Nursing Facility (SNF) (Medicare fee-for-service [FFS] beneficiaries) within 30 days of discharge from their prior proximal hospitalization. The prior proximal hospitalization is defined as an admission to an IPPS, CAH, or a psychiatric hospital. The measure is based on data for 12 months of SNF admissions. 
A risk-adjusted readmission rate for each facility is calculated as follows:
Step 1: Calculate the standardized risk ratio of the predicted number of readmissions at the facility divided by the expected number of readmissions for the same patients if treated at the average facility. The magnitude of the risk-standardized ratio is the indicator of a facility’s effects on readmission rates. 
Step 2: The standardized risk ratio is then multiplied by the mean rate of readmission in the population (i.e., all Medicare FFS patients included in the measure) to generate the facility-level standardized readmission rate. 
For this measure, readmissions that are usually for planned procedures are excluded. Please refer to the Appendix, Tables 1 - 5 for a list of planned procedures.
The measure specifications are designed to harmonize with CMS’ hospital-wide readmission (HWR) measure to the greatest extent possible. The HWR (NQF #1789) estimates the hospital-level, risk-standardize rate of unplanned, all-cause readmissions within 30 days of a hospital discharge and uses the same 30-day risk window as the SNFRM.</t>
  </si>
  <si>
    <t>For members 18 years of age and older, the number of acute inpatient psychiatric stays during the measurement year that were followed by an acute readmission for a psychiatric diagnosis within 30 days</t>
  </si>
  <si>
    <t>NCQA developed the optional Distinction in Patient Experience Reporting to help practices capture patient and family feedback through the newly developed Consumer Assessment of Healthcare Providers and Systems (CAHPS) Patient-Centered Medical Home (PCMH) Survey. Because consumer experience is a critical component of quality of care, giving more prominence to patient engagement is a crucial change to the PCMH program.  The CAHPS PCMH Survey assesses several domains of care: 
-Access
-Information
-Communication
-Coordination of care
-Comprehensiveness
-Self-management support and shared decision making.</t>
  </si>
  <si>
    <t>Washington DSHS (homegrown)</t>
  </si>
  <si>
    <t>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t>
  </si>
  <si>
    <t>Yes (Core)</t>
  </si>
  <si>
    <t>Yes (Menu)</t>
  </si>
  <si>
    <t>2375</t>
  </si>
  <si>
    <t>Follow-Up After Emergency Department Visit for Mental Illness</t>
  </si>
  <si>
    <t>Depression Remission or Response for Adolescents and Adults</t>
  </si>
  <si>
    <t xml:space="preserve">Utilization of the PHQ-9 to Monitor Depression Symptoms for Adolescents and Adults </t>
  </si>
  <si>
    <t>Adult BMI Assessment</t>
  </si>
  <si>
    <t>Measure specifications as outlined within these resources are subject to change. We will revise the measures as updates become available.</t>
  </si>
  <si>
    <r>
      <rPr>
        <b/>
        <sz val="14"/>
        <color theme="1" tint="0.34998626667073579"/>
        <rFont val="Arimo"/>
        <family val="2"/>
      </rPr>
      <t>Instructions:</t>
    </r>
    <r>
      <rPr>
        <sz val="14"/>
        <color theme="1" tint="0.34998626667073579"/>
        <rFont val="Georgia"/>
        <family val="1"/>
      </rPr>
      <t xml:space="preserve">
• Enter Measures for Consideration in Columns A through J.
• Begin with entering known NQF number in Column C (note: you must enter a 4-digit number (e.g., 0002 not 2 or 02)).
• 'Measure Name', 'Steward', 'CMS Number', 'Description, and 'Data Source' will auto-populate for measures that have a known NQF number and are currently included in the Measure Crosswalk tab. 
• Enter all remaining information manually.
</t>
    </r>
  </si>
  <si>
    <r>
      <rPr>
        <b/>
        <sz val="14"/>
        <color theme="1" tint="0.34998626667073579"/>
        <rFont val="Arimo"/>
        <family val="2"/>
      </rPr>
      <t>Instructions:</t>
    </r>
    <r>
      <rPr>
        <sz val="14"/>
        <color theme="1" tint="0.34998626667073579"/>
        <rFont val="Georgia"/>
        <family val="1"/>
      </rPr>
      <t xml:space="preserve">
Enter (Row 5, Column AY thru BE) the name of commercial or state measure set in use in your state.
Enter "Yes" if the measure is used by the commercial or state measure set.                        
Enter "Yes" if the measure is used by the commercial or state measure set. 
</t>
    </r>
  </si>
  <si>
    <r>
      <t xml:space="preserve">*Please note: if the measure does not have an NQF number and is not included in the </t>
    </r>
    <r>
      <rPr>
        <i/>
        <sz val="14"/>
        <color theme="1" tint="0.34998626667073579"/>
        <rFont val="Georgia"/>
        <family val="1"/>
      </rPr>
      <t>Measure Crosswalk</t>
    </r>
    <r>
      <rPr>
        <sz val="14"/>
        <color theme="1" tint="0.34998626667073579"/>
        <rFont val="Georgia"/>
        <family val="1"/>
      </rPr>
      <t xml:space="preserve">, the measure’s information will not auto-populate and information must be manually entered. If the measure is included in the </t>
    </r>
    <r>
      <rPr>
        <i/>
        <sz val="14"/>
        <color theme="1" tint="0.34998626667073579"/>
        <rFont val="Georgia"/>
        <family val="1"/>
      </rPr>
      <t>Measure Crosswalk</t>
    </r>
    <r>
      <rPr>
        <sz val="14"/>
        <color theme="1" tint="0.34998626667073579"/>
        <rFont val="Georgia"/>
        <family val="1"/>
      </rPr>
      <t xml:space="preserve">, you can copy and paste the information into the </t>
    </r>
    <r>
      <rPr>
        <i/>
        <sz val="14"/>
        <color theme="1" tint="0.34998626667073579"/>
        <rFont val="Georgia"/>
        <family val="1"/>
      </rPr>
      <t>Measure Selection</t>
    </r>
    <r>
      <rPr>
        <sz val="14"/>
        <color theme="1" tint="0.34998626667073579"/>
        <rFont val="Georgia"/>
        <family val="1"/>
      </rPr>
      <t xml:space="preserve"> tab.</t>
    </r>
  </si>
  <si>
    <r>
      <t xml:space="preserve">Please Note: </t>
    </r>
    <r>
      <rPr>
        <sz val="12"/>
        <color rgb="FF000000"/>
        <rFont val="Arimo"/>
        <family val="2"/>
      </rPr>
      <t>This toolkit lists the measures included in twenty-one measure sets (eleven federal programs, three national hospital measure sets, one national hospital and ambulatory measure set, and six state measure sets), accurate as of the last Buying Value update of its database.</t>
    </r>
  </si>
  <si>
    <t>Condition</t>
  </si>
  <si>
    <t>Populations</t>
  </si>
  <si>
    <t>Overuse</t>
  </si>
  <si>
    <t>Infectious Disease</t>
  </si>
  <si>
    <t>Process</t>
  </si>
  <si>
    <t>Pediatric</t>
  </si>
  <si>
    <t>Chronic Illness Care</t>
  </si>
  <si>
    <t>Substance Abuse</t>
  </si>
  <si>
    <t>Patient Experience</t>
  </si>
  <si>
    <t>Cardiovascular</t>
  </si>
  <si>
    <t>Outcome</t>
  </si>
  <si>
    <t>Adult</t>
  </si>
  <si>
    <t>Obesity</t>
  </si>
  <si>
    <t>Prevention</t>
  </si>
  <si>
    <t>Cancer</t>
  </si>
  <si>
    <t>Respiratory</t>
  </si>
  <si>
    <t>Older Adult</t>
  </si>
  <si>
    <t>Musculoskeletal</t>
  </si>
  <si>
    <t>Diabetes</t>
  </si>
  <si>
    <t>Mental Health</t>
  </si>
  <si>
    <t>Hospital</t>
  </si>
  <si>
    <t>Patient Safety</t>
  </si>
  <si>
    <t>Emergency Care</t>
  </si>
  <si>
    <t>Pregnancy</t>
  </si>
  <si>
    <t>Neurology</t>
  </si>
  <si>
    <t>Population Health</t>
  </si>
  <si>
    <t>All Ages</t>
  </si>
  <si>
    <t>Other</t>
  </si>
  <si>
    <t>Post-Acute/Long-Term Care</t>
  </si>
  <si>
    <t>Oregon Health &amp; Science University</t>
  </si>
  <si>
    <t>Medication Management</t>
  </si>
  <si>
    <t>Measure Type</t>
  </si>
  <si>
    <t>American Health Care Association</t>
  </si>
  <si>
    <t>AMA-PCPI (American Medical Association-convened Physician Consortium for Performance Improvement)</t>
  </si>
  <si>
    <t>American Psychological Association</t>
  </si>
  <si>
    <t>Center for Disease Control and Prevention</t>
  </si>
  <si>
    <t>National Committee for Quality Assurance</t>
  </si>
  <si>
    <t>Agency for Healthcare Research and Quality - Consumer Assessment of Healthcare Providers &amp; Systems</t>
  </si>
  <si>
    <t>The Consumer Assessment of Healthcare Providers and Systems (CAHPS) for ACOs measures experience of care for ACOs participating in Medicare initiatives. It is based on the Clinician and Group (CG CAHPS) survey and includes additional program specific survey questions.</t>
  </si>
  <si>
    <t>Weight Assessment and Counseling for Nutrition and Physical Activity for Children/ Adolescents</t>
  </si>
  <si>
    <t>Behavioral Health Risk Assessment Screenings</t>
  </si>
  <si>
    <t>Percentage of patients, regardless of age, who gave birth during a 12-month period seen at least once for prenatal care who received a behavioral health screening risk assessment that includes the following screenings at the first prenatal visit: screening for depression, alcohol use, tobacco use, drug use, and intimate partner violence.</t>
  </si>
  <si>
    <t>As you add measures from any additional measure sets (the process for doing so is detailed below), indicate the measure’s appearance in the measure set by selecting “yes” in the appropriate column. For example, if you load the measure “Percentage of patients enrolled in your state’s medical home program” into Row 8 and it appears in the ACME measure set listed in Column AZ, then type “Yes” into cell AZ8.</t>
  </si>
  <si>
    <r>
      <t xml:space="preserve">If you would like to create an Alignment Score that includes the measure sets that you added in Step 3 (measure sets that do not appear in the </t>
    </r>
    <r>
      <rPr>
        <i/>
        <sz val="18"/>
        <color theme="1" tint="0.34998626667073579"/>
        <rFont val="Georgia"/>
        <family val="1"/>
      </rPr>
      <t>Measure Crosswalk</t>
    </r>
    <r>
      <rPr>
        <sz val="18"/>
        <color theme="1" tint="0.34998626667073579"/>
        <rFont val="Georgia"/>
        <family val="1"/>
      </rPr>
      <t>), check the sets to determine if any of the candidate measures appear in them and if so, enter “Yes” in the appropriate column (Columns AZ through BF). For example, if you load the measure “Percentage of patients enrolled in your state’s medical home program” into Row 8 and it appears in the ACME measure set listed in Column AZ, then type “Yes” into cell AZ8. This process will yield an Alignment Score with Commercial and State Measure Sets in Column AU for each measure entered.</t>
    </r>
  </si>
  <si>
    <r>
      <t xml:space="preserve">For a complete list of Domains, Conditions, Measure Types, Populations, and Data Sources used in the tool, please refer to the </t>
    </r>
    <r>
      <rPr>
        <i/>
        <sz val="18"/>
        <color theme="1" tint="0.34998626667073579"/>
        <rFont val="Georgia"/>
        <family val="1"/>
      </rPr>
      <t xml:space="preserve">Measure Categorization Schematic </t>
    </r>
    <r>
      <rPr>
        <sz val="18"/>
        <color theme="1" tint="0.34998626667073579"/>
        <rFont val="Georgia"/>
        <family val="1"/>
      </rPr>
      <t>document.</t>
    </r>
  </si>
  <si>
    <t>Percentage of members 18 - 75 years of age with diabetes (type 1 and type 2) whose most recent HbA1c level is &lt;8.0% during the measurement year.</t>
  </si>
  <si>
    <t>Percentage of patients, regardless of age, discharged from an inpatient facility to home or any other site of care for whom a transition record was transmitted to the designated health care provider for follow-up care within 24 hours</t>
  </si>
  <si>
    <t>Percentage of children 6 months of age who had documentation of a maternal depression screening for the mother</t>
  </si>
  <si>
    <t>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t>
  </si>
  <si>
    <t>Percentage of individuals during their SNF stay that are sent back to any hospital (including both inpatient and observation status admissions but excluding ED only visits) for any reason as indicated on the MDS discharge assessment from a facility within 30 days of admission to facility.</t>
  </si>
  <si>
    <t>PointRight Pro 30 Rehospitalization</t>
  </si>
  <si>
    <t>Developmental Screening in the First Three Years of Life</t>
  </si>
  <si>
    <t>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t>
  </si>
  <si>
    <r>
      <rPr>
        <b/>
        <sz val="17"/>
        <color rgb="FF1C6938"/>
        <rFont val="Arimo"/>
        <family val="2"/>
      </rPr>
      <t xml:space="preserve">Domain </t>
    </r>
    <r>
      <rPr>
        <sz val="17"/>
        <color rgb="FF1C6938"/>
        <rFont val="Arimo"/>
        <family val="2"/>
      </rPr>
      <t>(Column I)</t>
    </r>
    <r>
      <rPr>
        <b/>
        <sz val="17"/>
        <color rgb="FF1C6938"/>
        <rFont val="Arimo"/>
        <family val="2"/>
      </rPr>
      <t>:</t>
    </r>
    <r>
      <rPr>
        <sz val="17"/>
        <color theme="1" tint="0.34998626667073579"/>
        <rFont val="Arimo"/>
        <family val="2"/>
      </rPr>
      <t xml:space="preserve"> Includes 16 measure taxonomies that are used to categorize measures by subject matter (e.g., Acute Illness Care, Hospital, Prevention).</t>
    </r>
  </si>
  <si>
    <r>
      <rPr>
        <b/>
        <sz val="17"/>
        <color rgb="FF1C6938"/>
        <rFont val="Arimo"/>
        <family val="2"/>
      </rPr>
      <t xml:space="preserve">Condition </t>
    </r>
    <r>
      <rPr>
        <sz val="17"/>
        <color rgb="FF1C6938"/>
        <rFont val="Arimo"/>
        <family val="2"/>
      </rPr>
      <t>(Column J)</t>
    </r>
    <r>
      <rPr>
        <b/>
        <sz val="17"/>
        <color rgb="FF1C6938"/>
        <rFont val="Arimo"/>
        <family val="2"/>
      </rPr>
      <t>:</t>
    </r>
    <r>
      <rPr>
        <sz val="17"/>
        <color theme="1" tint="0.34998626667073579"/>
        <rFont val="Arimo"/>
        <family val="2"/>
      </rPr>
      <t xml:space="preserve"> Includes 20 measure taxonomies that are used to categorize measures by a specific clinical condition (e.g., Cardiovascular, Diabetes, Substance Abuse). </t>
    </r>
  </si>
  <si>
    <r>
      <rPr>
        <b/>
        <sz val="17"/>
        <color rgb="FF1C6938"/>
        <rFont val="Arimo"/>
        <family val="2"/>
      </rPr>
      <t xml:space="preserve">Measure Type </t>
    </r>
    <r>
      <rPr>
        <sz val="17"/>
        <color rgb="FF1C6938"/>
        <rFont val="Arimo"/>
        <family val="2"/>
      </rPr>
      <t>(Column K)</t>
    </r>
    <r>
      <rPr>
        <b/>
        <sz val="17"/>
        <color rgb="FF1C6938"/>
        <rFont val="Arimo"/>
        <family val="2"/>
      </rPr>
      <t>:</t>
    </r>
    <r>
      <rPr>
        <sz val="17"/>
        <color theme="1" tint="0.34998626667073579"/>
        <rFont val="Arimo"/>
        <family val="2"/>
      </rPr>
      <t xml:space="preserve"> Includes 5 measure taxonomies that are used to categorize measures by type (e.g., Outcome, Process, Structure).</t>
    </r>
  </si>
  <si>
    <r>
      <rPr>
        <b/>
        <sz val="17"/>
        <color rgb="FF1C6938"/>
        <rFont val="Arimo"/>
        <family val="2"/>
      </rPr>
      <t xml:space="preserve">Populations </t>
    </r>
    <r>
      <rPr>
        <sz val="17"/>
        <color rgb="FF1C6938"/>
        <rFont val="Arimo"/>
        <family val="2"/>
      </rPr>
      <t>(Column L)</t>
    </r>
    <r>
      <rPr>
        <b/>
        <sz val="17"/>
        <color rgb="FF1C6938"/>
        <rFont val="Arimo"/>
        <family val="2"/>
      </rPr>
      <t>:</t>
    </r>
    <r>
      <rPr>
        <sz val="17"/>
        <color theme="1" tint="0.34998626667073579"/>
        <rFont val="Arimo"/>
        <family val="2"/>
      </rPr>
      <t xml:space="preserve"> Includes 5 measure taxonomies used to categorize measures by age-defined patient population group (e.g., Adult, Pediatric).</t>
    </r>
  </si>
  <si>
    <r>
      <rPr>
        <b/>
        <sz val="17"/>
        <color rgb="FF1C6938"/>
        <rFont val="Arimo"/>
        <family val="2"/>
      </rPr>
      <t xml:space="preserve">Data Source </t>
    </r>
    <r>
      <rPr>
        <sz val="17"/>
        <color rgb="FF1C6938"/>
        <rFont val="Arimo"/>
        <family val="2"/>
      </rPr>
      <t>(Column M)</t>
    </r>
    <r>
      <rPr>
        <b/>
        <sz val="17"/>
        <color rgb="FF1C6938"/>
        <rFont val="Arimo"/>
        <family val="2"/>
      </rPr>
      <t>:</t>
    </r>
    <r>
      <rPr>
        <sz val="17"/>
        <color theme="1" tint="0.34998626667073579"/>
        <rFont val="Arimo"/>
        <family val="2"/>
      </rPr>
      <t xml:space="preserve"> Includes 11 measure taxonomies used to categorize measures by the data source utilized for each measure (e.g., Claims, Clinical Data). </t>
    </r>
  </si>
  <si>
    <r>
      <t>•</t>
    </r>
    <r>
      <rPr>
        <b/>
        <sz val="17"/>
        <color theme="1" tint="0.34998626667073579"/>
        <rFont val="Arimo"/>
        <family val="2"/>
      </rPr>
      <t xml:space="preserve"> </t>
    </r>
    <r>
      <rPr>
        <b/>
        <sz val="17"/>
        <color rgb="FF1C6938"/>
        <rFont val="Arimo"/>
        <family val="2"/>
      </rPr>
      <t xml:space="preserve">Name </t>
    </r>
    <r>
      <rPr>
        <sz val="17"/>
        <color rgb="FF1C6938"/>
        <rFont val="Arimo"/>
        <family val="2"/>
      </rPr>
      <t>(Column B)</t>
    </r>
  </si>
  <si>
    <r>
      <t xml:space="preserve">• </t>
    </r>
    <r>
      <rPr>
        <b/>
        <sz val="17"/>
        <color rgb="FF1C6938"/>
        <rFont val="Arimo"/>
        <family val="2"/>
      </rPr>
      <t xml:space="preserve">Steward </t>
    </r>
    <r>
      <rPr>
        <sz val="17"/>
        <color rgb="FF1C6938"/>
        <rFont val="Arimo"/>
        <family val="2"/>
      </rPr>
      <t>(Column D)</t>
    </r>
  </si>
  <si>
    <r>
      <t xml:space="preserve">• </t>
    </r>
    <r>
      <rPr>
        <b/>
        <sz val="17"/>
        <color rgb="FF1C6938"/>
        <rFont val="Arimo"/>
        <family val="2"/>
      </rPr>
      <t xml:space="preserve">CMS Identifier </t>
    </r>
    <r>
      <rPr>
        <sz val="17"/>
        <color rgb="FF1C6938"/>
        <rFont val="Arimo"/>
        <family val="2"/>
      </rPr>
      <t>(Column E)</t>
    </r>
  </si>
  <si>
    <r>
      <t>•</t>
    </r>
    <r>
      <rPr>
        <b/>
        <sz val="17"/>
        <color theme="1" tint="0.34998626667073579"/>
        <rFont val="Arimo"/>
        <family val="2"/>
      </rPr>
      <t xml:space="preserve"> </t>
    </r>
    <r>
      <rPr>
        <b/>
        <sz val="17"/>
        <color rgb="FF1C6938"/>
        <rFont val="Arimo"/>
        <family val="2"/>
      </rPr>
      <t xml:space="preserve">Description </t>
    </r>
    <r>
      <rPr>
        <sz val="17"/>
        <color rgb="FF1C6938"/>
        <rFont val="Arimo"/>
        <family val="2"/>
      </rPr>
      <t>(Column F)</t>
    </r>
  </si>
  <si>
    <r>
      <t xml:space="preserve">• </t>
    </r>
    <r>
      <rPr>
        <b/>
        <sz val="17"/>
        <color rgb="FF1C6938"/>
        <rFont val="Arimo"/>
        <family val="2"/>
      </rPr>
      <t xml:space="preserve">Domain </t>
    </r>
    <r>
      <rPr>
        <sz val="17"/>
        <color rgb="FF1C6938"/>
        <rFont val="Arimo"/>
        <family val="2"/>
      </rPr>
      <t>(Column G)</t>
    </r>
  </si>
  <si>
    <r>
      <t xml:space="preserve">• </t>
    </r>
    <r>
      <rPr>
        <b/>
        <sz val="17"/>
        <color rgb="FF1C6938"/>
        <rFont val="Arimo"/>
        <family val="2"/>
      </rPr>
      <t xml:space="preserve">Condition </t>
    </r>
    <r>
      <rPr>
        <sz val="17"/>
        <color rgb="FF1C6938"/>
        <rFont val="Arimo"/>
        <family val="2"/>
      </rPr>
      <t>(Column H)</t>
    </r>
  </si>
  <si>
    <r>
      <t>•</t>
    </r>
    <r>
      <rPr>
        <b/>
        <sz val="17"/>
        <color theme="1" tint="0.34998626667073579"/>
        <rFont val="Arimo"/>
        <family val="2"/>
      </rPr>
      <t xml:space="preserve"> </t>
    </r>
    <r>
      <rPr>
        <b/>
        <sz val="17"/>
        <color rgb="FF1C6938"/>
        <rFont val="Arimo"/>
        <family val="2"/>
      </rPr>
      <t xml:space="preserve">Measure Type </t>
    </r>
    <r>
      <rPr>
        <sz val="17"/>
        <color rgb="FF1C6938"/>
        <rFont val="Arimo"/>
        <family val="2"/>
      </rPr>
      <t>(Column I)</t>
    </r>
  </si>
  <si>
    <r>
      <t>•</t>
    </r>
    <r>
      <rPr>
        <b/>
        <sz val="17"/>
        <color theme="1" tint="0.34998626667073579"/>
        <rFont val="Arimo"/>
        <family val="2"/>
      </rPr>
      <t xml:space="preserve"> </t>
    </r>
    <r>
      <rPr>
        <b/>
        <sz val="17"/>
        <color rgb="FF1C6938"/>
        <rFont val="Arimo"/>
        <family val="2"/>
      </rPr>
      <t xml:space="preserve">Populations </t>
    </r>
    <r>
      <rPr>
        <sz val="17"/>
        <color rgb="FF1C6938"/>
        <rFont val="Arimo"/>
        <family val="2"/>
      </rPr>
      <t>(Column J)</t>
    </r>
  </si>
  <si>
    <r>
      <t xml:space="preserve">• </t>
    </r>
    <r>
      <rPr>
        <b/>
        <sz val="17"/>
        <color rgb="FF1C6938"/>
        <rFont val="Arimo"/>
        <family val="2"/>
      </rPr>
      <t xml:space="preserve">Data Source </t>
    </r>
    <r>
      <rPr>
        <sz val="17"/>
        <color rgb="FF1C6938"/>
        <rFont val="Arimo"/>
        <family val="2"/>
      </rPr>
      <t>(Column K)</t>
    </r>
  </si>
  <si>
    <r>
      <t xml:space="preserve">• </t>
    </r>
    <r>
      <rPr>
        <b/>
        <sz val="17"/>
        <color rgb="FF1C6938"/>
        <rFont val="Arimo"/>
        <family val="2"/>
      </rPr>
      <t>Alignment with federal, national, hospital and select state measure sets</t>
    </r>
  </si>
  <si>
    <t>Enter Candidate Measures for Consideration to the                                                     Measure Selection Tool Spreadsheet</t>
  </si>
  <si>
    <r>
      <t xml:space="preserve">Users can now filter through the 600+ measures included in the </t>
    </r>
    <r>
      <rPr>
        <i/>
        <sz val="18"/>
        <color theme="1" tint="0.34998626667073579"/>
        <rFont val="Georgia"/>
        <family val="1"/>
      </rPr>
      <t xml:space="preserve">Measure Crosswalk </t>
    </r>
    <r>
      <rPr>
        <sz val="18"/>
        <color theme="1" tint="0.34998626667073579"/>
        <rFont val="Georgia"/>
        <family val="1"/>
      </rPr>
      <t>tab</t>
    </r>
    <r>
      <rPr>
        <i/>
        <sz val="18"/>
        <color theme="1" tint="0.34998626667073579"/>
        <rFont val="Georgia"/>
        <family val="1"/>
      </rPr>
      <t xml:space="preserve"> </t>
    </r>
    <r>
      <rPr>
        <sz val="18"/>
        <color theme="1" tint="0.34998626667073579"/>
        <rFont val="Georgia"/>
        <family val="1"/>
      </rPr>
      <t>in the Buying Value tool to search for candidate measures for consideration. Users can search for measures using the following criteria:</t>
    </r>
  </si>
  <si>
    <t>Decide whether you want to enter additional information about the measure origin:</t>
  </si>
  <si>
    <r>
      <rPr>
        <b/>
        <sz val="17"/>
        <color rgb="FF1C6938"/>
        <rFont val="Arimo"/>
        <family val="2"/>
      </rPr>
      <t xml:space="preserve">Measure Origin </t>
    </r>
    <r>
      <rPr>
        <sz val="17"/>
        <color rgb="FF1C6938"/>
        <rFont val="Arimo"/>
        <family val="2"/>
      </rPr>
      <t>(Column L)</t>
    </r>
    <r>
      <rPr>
        <b/>
        <sz val="17"/>
        <color rgb="FF1C6938"/>
        <rFont val="Arimo"/>
        <family val="2"/>
      </rPr>
      <t>:</t>
    </r>
    <r>
      <rPr>
        <sz val="17"/>
        <color theme="1" tint="0.34998626667073579"/>
        <rFont val="Arimo"/>
        <family val="2"/>
      </rPr>
      <t xml:space="preserve"> You may choose to track how the measure got into your measure set (e.g., the measure set in which you originally found the measure, or the name of the person who requested that you consider the measure).</t>
    </r>
  </si>
  <si>
    <t>If you added the measure selection criteria that you created in Step 2, and would like to create a Selection Criteria Score, then systematically evaluate each candidate measure against each selection criterion and add your assessment (“yes,” “somewhat,” “no”) in the corresponding columns (Columns P through AI). An entry of "Yes" equals 2 points, an entry of "Somewhat" equals 1 point and an entry of "No" equals 0 points toward the Selection Criteria Score. There is a column available next to each active selection criterion column that provides space for you to record the rationale for each assessment. This process will yield a Selection Criteria Score in Column O for each measure entered.</t>
  </si>
  <si>
    <t>In addition to adding, dropping or significantly changing the measures included in the measure sets (e.g., revisions pursuant to the NQF endorsement process), federal agencies are also working to improve and standardize the details of measure specifications. Such micro-changes do not change the NQF number associated with the measure or the NQF's endorsement. These micro-changes may not be reflected in all federal program measure sets at the same time. Once the desired degree of alignment with federal program measures is achieved at the level of NQF’s, or CMS’s numbering system, we recommend checking alignment at the detailed technical specification level for each measure which can be done by comparing the detailed specifications of your final choice of measures against the detailed specs contained in the URLs listed in the Links to Source Documents Tab.</t>
  </si>
  <si>
    <r>
      <t xml:space="preserve">At this point, data entry in the spreadsheet is complete and the </t>
    </r>
    <r>
      <rPr>
        <i/>
        <sz val="18"/>
        <color theme="1" tint="0.34998626667073579"/>
        <rFont val="Georgia"/>
        <family val="1"/>
      </rPr>
      <t>Measure Selection Tool</t>
    </r>
    <r>
      <rPr>
        <sz val="18"/>
        <color theme="1" tint="0.34998626667073579"/>
        <rFont val="Georgia"/>
        <family val="1"/>
      </rPr>
      <t xml:space="preserve"> automatically assesses alignment with all of the measures included in the tool, including those pre-loaded and those which you may have entered (if any). The toolkit produces six measure alignment scores:</t>
    </r>
  </si>
  <si>
    <t>Alignment Score with All Measure Sets</t>
  </si>
  <si>
    <t xml:space="preserve">Alignment Score with Federal Measure Sets Focused on Ambulatory Care </t>
  </si>
  <si>
    <t>Alignment Score with National Hospital Measure Sets</t>
  </si>
  <si>
    <t>Alignment Score with National Hospital and Ambulatory Measure Sets</t>
  </si>
  <si>
    <t>Alignment Score with Select State Measure Sets</t>
  </si>
  <si>
    <r>
      <rPr>
        <b/>
        <sz val="18"/>
        <color rgb="FF1C6938"/>
        <rFont val="Arimo"/>
        <family val="2"/>
      </rPr>
      <t>Alignment score with national hospital measure sets</t>
    </r>
    <r>
      <rPr>
        <sz val="18"/>
        <color theme="1" tint="0.34998626667073579"/>
        <rFont val="Arimo"/>
        <family val="2"/>
      </rPr>
      <t xml:space="preserve"> (CMS Hospital-Value Based Purchasing, CMS Medicare Hospital Compare, Joint Commission Accountability Measure List) [Column AW]</t>
    </r>
  </si>
  <si>
    <r>
      <rPr>
        <b/>
        <sz val="18"/>
        <color rgb="FF1C6938"/>
        <rFont val="Arimo"/>
        <family val="2"/>
      </rPr>
      <t>Alignment score with national hospital-and-ambulatory measure sets</t>
    </r>
    <r>
      <rPr>
        <sz val="18"/>
        <color theme="1" tint="0.34998626667073579"/>
        <rFont val="Arimo"/>
        <family val="2"/>
      </rPr>
      <t xml:space="preserve"> (Catalyst for Payment Reform Employer-Purchaser Measure Set) [Column AX]</t>
    </r>
  </si>
  <si>
    <r>
      <rPr>
        <b/>
        <sz val="18"/>
        <color rgb="FF1C6938"/>
        <rFont val="Arimo"/>
        <family val="2"/>
      </rPr>
      <t>Alignment score with a sample of state measure sets</t>
    </r>
    <r>
      <rPr>
        <sz val="18"/>
        <color theme="1" tint="0.34998626667073579"/>
        <rFont val="Arimo"/>
        <family val="2"/>
      </rPr>
      <t xml:space="preserve"> included in the </t>
    </r>
    <r>
      <rPr>
        <i/>
        <sz val="18"/>
        <color theme="1" tint="0.34998626667073579"/>
        <rFont val="Arimo"/>
        <family val="2"/>
      </rPr>
      <t xml:space="preserve">Measure Crosswalk </t>
    </r>
    <r>
      <rPr>
        <sz val="18"/>
        <color theme="1" tint="0.34998626667073579"/>
        <rFont val="Arimo"/>
        <family val="2"/>
      </rPr>
      <t>[Column AY]</t>
    </r>
  </si>
  <si>
    <r>
      <t xml:space="preserve">Alignment score with all measure sets in the tool </t>
    </r>
    <r>
      <rPr>
        <sz val="18"/>
        <color rgb="FF595959"/>
        <rFont val="Arimo"/>
        <family val="2"/>
      </rPr>
      <t>(Column AT)</t>
    </r>
  </si>
  <si>
    <r>
      <t xml:space="preserve">Alignment score with commercial and state measure sets </t>
    </r>
    <r>
      <rPr>
        <sz val="18"/>
        <color rgb="FF595959"/>
        <rFont val="Arimo"/>
        <family val="2"/>
      </rPr>
      <t>(Column AU)</t>
    </r>
  </si>
  <si>
    <r>
      <t xml:space="preserve">Alignment score with federal ambulatory care measure sets </t>
    </r>
    <r>
      <rPr>
        <sz val="18"/>
        <color rgb="FF595959"/>
        <rFont val="Arimo"/>
        <family val="2"/>
      </rPr>
      <t>(Column AV)</t>
    </r>
  </si>
  <si>
    <t>The toolkit also provides a total score for agreement with the user’s measure selection criteria (Column O).</t>
  </si>
  <si>
    <r>
      <t xml:space="preserve">For each measure that has an NQF number, enter the measure’s NQF number in Column C (note: you must enter a 4 digit number for automatic lookup to work properly, e.g., '0002' not '2' or '02'). If the measure is included in the </t>
    </r>
    <r>
      <rPr>
        <i/>
        <sz val="18"/>
        <color theme="1" tint="0.34998626667073579"/>
        <rFont val="Georgia"/>
        <family val="1"/>
      </rPr>
      <t>Measure Crosswalk</t>
    </r>
    <r>
      <rPr>
        <sz val="18"/>
        <color theme="1" tint="0.34998626667073579"/>
        <rFont val="Georgia"/>
        <family val="1"/>
      </rPr>
      <t>, the following information about the measure will auto-populate into the tool:</t>
    </r>
  </si>
  <si>
    <r>
      <t xml:space="preserve">Below, we provide details on use of the </t>
    </r>
    <r>
      <rPr>
        <i/>
        <sz val="18"/>
        <color theme="1" tint="0.34998626667073579"/>
        <rFont val="Georgia"/>
        <family val="1"/>
      </rPr>
      <t>Spreadsheet</t>
    </r>
    <r>
      <rPr>
        <sz val="18"/>
        <color theme="1" tint="0.34998626667073579"/>
        <rFont val="Georgia"/>
        <family val="1"/>
      </rPr>
      <t xml:space="preserve"> that amplify the </t>
    </r>
    <r>
      <rPr>
        <i/>
        <sz val="18"/>
        <color theme="1" tint="0.34998626667073579"/>
        <rFont val="Georgia"/>
        <family val="1"/>
      </rPr>
      <t>Measure Selection Tool User Instructions</t>
    </r>
    <r>
      <rPr>
        <sz val="18"/>
        <color theme="1" tint="0.34998626667073579"/>
        <rFont val="Georgia"/>
        <family val="1"/>
      </rPr>
      <t xml:space="preserve"> that are available on the start page for this tool.  </t>
    </r>
  </si>
  <si>
    <r>
      <t xml:space="preserve">To finalize your measure set, review the data displayed in the </t>
    </r>
    <r>
      <rPr>
        <i/>
        <sz val="18"/>
        <color theme="1" tint="0.34998626667073579"/>
        <rFont val="Georgia"/>
        <family val="1"/>
      </rPr>
      <t xml:space="preserve">Measure Selection Tool </t>
    </r>
    <r>
      <rPr>
        <sz val="18"/>
        <color theme="1" tint="0.34998626667073579"/>
        <rFont val="Georgia"/>
        <family val="1"/>
      </rPr>
      <t xml:space="preserve">tab, evaluate candidate measures based on the scores given above, and select the measures for your measure set by entering “Yes,” “No,” “Maybe,” or “Not Yet Considered” in the Measure Status column (Column M). You may want to use the Rationale column (Column N) to record the reason for the measure’s status. </t>
    </r>
  </si>
  <si>
    <r>
      <t xml:space="preserve">For any additional measure set you want to use as a reference point, e.g., relevant state or commercial measure sets, you must enter them manually in Row 5, Columns AZ through BF (one measure set per column) of the </t>
    </r>
    <r>
      <rPr>
        <i/>
        <sz val="18"/>
        <color rgb="FF595959"/>
        <rFont val="Georgia"/>
        <family val="1"/>
      </rPr>
      <t>Measure Selection Tool</t>
    </r>
    <r>
      <rPr>
        <sz val="18"/>
        <color rgb="FF595959"/>
        <rFont val="Georgia"/>
        <family val="1"/>
      </rPr>
      <t xml:space="preserve"> tab of the </t>
    </r>
    <r>
      <rPr>
        <i/>
        <sz val="18"/>
        <color rgb="FF595959"/>
        <rFont val="Georgia"/>
        <family val="1"/>
      </rPr>
      <t>Measure Selection Spreadsheet</t>
    </r>
    <r>
      <rPr>
        <sz val="18"/>
        <color rgb="FF595959"/>
        <rFont val="Georgia"/>
        <family val="1"/>
      </rPr>
      <t>. Doing so will enable you to see how well the candidate measures under consideration compare to the reference point measure sets. The Spreadsheet is also designed to provide you with an Alignment Score that conveys for each candidate measure, the extent of alignment with these state and commercial measure sets.</t>
    </r>
  </si>
  <si>
    <r>
      <t xml:space="preserve">After you have determined your criteria for choosing measures, you must transfer the criteria from your worksheet into the </t>
    </r>
    <r>
      <rPr>
        <i/>
        <sz val="18"/>
        <color theme="1" tint="0.34998626667073579"/>
        <rFont val="Georgia"/>
        <family val="1"/>
      </rPr>
      <t>Measure Selection Tool</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xml:space="preserve"> Doing so will enable you to see how well the candidate measures under consideration meet your criteria. Load your criteria into the worksheet using the drop-down menus in Row 4, Columns P through AI (one criterion per column). If you have selected measure criteria not listed in the drop-down menus, add them manually by typing into the cells in Row 5, Columns P through AI (one criterion per column).</t>
    </r>
  </si>
  <si>
    <t>Download the Complete Suite at: buyingvalue.org   |   Last updated: January 2017</t>
  </si>
  <si>
    <r>
      <t xml:space="preserve">For those measure sets contained in the </t>
    </r>
    <r>
      <rPr>
        <i/>
        <sz val="18"/>
        <color theme="1" tint="0.34998626667073579"/>
        <rFont val="Georgia"/>
        <family val="1"/>
      </rPr>
      <t>Measure Sets to Identify and Review before Selecting Measures</t>
    </r>
    <r>
      <rPr>
        <sz val="18"/>
        <color theme="1" tint="0.34998626667073579"/>
        <rFont val="Georgia"/>
        <family val="1"/>
      </rPr>
      <t xml:space="preserve"> document (those same sets also appear in the </t>
    </r>
    <r>
      <rPr>
        <i/>
        <sz val="18"/>
        <color theme="1" tint="0.34998626667073579"/>
        <rFont val="Georgia"/>
        <family val="1"/>
      </rPr>
      <t>Measure Crosswalk</t>
    </r>
    <r>
      <rPr>
        <sz val="18"/>
        <color theme="1" tint="0.34998626667073579"/>
        <rFont val="Georgia"/>
        <family val="1"/>
      </rPr>
      <t xml:space="preserve">) no action is needed. The Tool will automatically show in Row 5, Columns BG through BZ which of those measure sets contain any candidate measure you add to the Spreadsheet (see below). </t>
    </r>
  </si>
  <si>
    <r>
      <t xml:space="preserve">  </t>
    </r>
    <r>
      <rPr>
        <sz val="17"/>
        <color rgb="FF1C6938"/>
        <rFont val="Arimo"/>
        <family val="2"/>
      </rPr>
      <t>(Columns BG through BZ)</t>
    </r>
  </si>
  <si>
    <t>Special Notes</t>
  </si>
  <si>
    <t>2800</t>
  </si>
  <si>
    <t>The percentage of children and adolescents 1–17 years of age who had two or more antipsychotic prescriptions and had metabolic testing.</t>
  </si>
  <si>
    <t>Cesarean Section Delivery Rate</t>
  </si>
  <si>
    <t>NPIC</t>
  </si>
  <si>
    <t>Depression Screening (Postpartum Care)</t>
  </si>
  <si>
    <t>Women &amp; Infants Hospital</t>
  </si>
  <si>
    <t>Interpregnancy Interval (Contraceptive) Counseling</t>
  </si>
  <si>
    <t>Postpartum Testing of Gestational Diabetes</t>
  </si>
  <si>
    <t>Primary Cesarean Delivery Rate</t>
  </si>
  <si>
    <t>The percentage of members 18 to 74 years of age who had an outpatient visit and whose body mass index (BMI) was documented during the measurement year or the year prior to the measurement year.</t>
  </si>
  <si>
    <t>Acute Care</t>
  </si>
  <si>
    <t>Percentage of births by cesarean delivery (calendar year)</t>
  </si>
  <si>
    <t xml:space="preserve">The 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 </t>
  </si>
  <si>
    <t>Electronic Clinical Data Systems</t>
  </si>
  <si>
    <t>Percentage of postpartum patients who have a depression screen using the Edinburgh tool (at 6 weeks postpartum visit)</t>
  </si>
  <si>
    <t xml:space="preserve">The percentage of emergency department (ED) visits for members 6 years of age and older with a principal diagnosis of mental illness, who had a follow-up visit for mental illness. Two rates are reported:
1. The percentage of ED visits for which the member received follow-up within 30 days of the ED visit.
2. The percentage of ED visits for which the member received follow-up within 7 days of the ED visit. </t>
  </si>
  <si>
    <t xml:space="preserve">The 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 </t>
  </si>
  <si>
    <t>Percentage of postpartum women who have documentation of contraceptive counseling</t>
  </si>
  <si>
    <t>Percentage of women diagnosed with gestational diabetes during pregnancy who are tested with 2-hour GTT within 12 weeks of delivery</t>
  </si>
  <si>
    <t>Percentage of births by cesarean delivery among women without a prior cesarean delivery</t>
  </si>
  <si>
    <t>The 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</si>
  <si>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Maternity Measure Set</t>
  </si>
  <si>
    <t>Behavioral Health Measure Set - Mental Health</t>
  </si>
  <si>
    <t>Behavioral Health Measure Set - Substance Use Treatment</t>
  </si>
  <si>
    <t>Claims/ Clinical Data</t>
  </si>
  <si>
    <t>Yes (Core [Adult])</t>
  </si>
  <si>
    <t>Yes (Core [Pediatric])</t>
  </si>
  <si>
    <t>Cost/ Resource Use</t>
  </si>
  <si>
    <t>Childhood Immunization Status (Combo 10)</t>
  </si>
  <si>
    <t>Immunizations for Adolescents (Combo 2)</t>
  </si>
  <si>
    <r>
      <t xml:space="preserve">Yes (Menu)
</t>
    </r>
    <r>
      <rPr>
        <i/>
        <sz val="14"/>
        <color rgb="FF595959"/>
        <rFont val="Arimo"/>
        <family val="2"/>
      </rPr>
      <t>Removed from Core set in 2017 Annual Review</t>
    </r>
  </si>
  <si>
    <t>Antidepressant Medication Management</t>
  </si>
  <si>
    <t>Follow-Up Care for Children Prescribed ADHD Medication</t>
  </si>
  <si>
    <t>Concurrent Use of Opioids and Benzodiazepines</t>
  </si>
  <si>
    <t>This measure examines the percentage of individuals 18 years and older with concurrent use of prescription opioids and benzodiazepines.
The denominator includes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The numerator includes individuals from the denominator with 2 or more prescription claims for benzodiazepines filled on 2 or more separate days, and concurrent use of opioids and benzodiazepines for 30 or more cumulative days.</t>
  </si>
  <si>
    <t>Behavioral Health</t>
  </si>
  <si>
    <r>
      <t xml:space="preserve">Yes (Menu)
</t>
    </r>
    <r>
      <rPr>
        <i/>
        <sz val="14"/>
        <color rgb="FF595959"/>
        <rFont val="Arimo"/>
        <family val="2"/>
      </rPr>
      <t>Added during 2017 Annual Review</t>
    </r>
  </si>
  <si>
    <t>Medication Reconciliation Post-Discharge</t>
  </si>
  <si>
    <t>Oral Health</t>
  </si>
  <si>
    <r>
      <t xml:space="preserve">Yes (Core)
</t>
    </r>
    <r>
      <rPr>
        <i/>
        <sz val="14"/>
        <color rgb="FF595959"/>
        <rFont val="Arimo"/>
        <family val="2"/>
      </rPr>
      <t>Moved from menu during 2017 Annual Review</t>
    </r>
  </si>
  <si>
    <t>Depression Screening and Follow-Up for Adolescents and Adults</t>
  </si>
  <si>
    <t>Timely Transmission of Transition Record</t>
  </si>
  <si>
    <t>Prenatal &amp; Postpartum Care - Timeliness of Prenatal Care</t>
  </si>
  <si>
    <t>Prenatal &amp; Postpartum Care - Postpartum Care Rate</t>
  </si>
  <si>
    <t>Inpatient Visits per 1,000 (Inpatient Utilization - General Hospital/Acute)</t>
  </si>
  <si>
    <t>Follow-Up After Hospitalization for Mental Illness (7-Day)</t>
  </si>
  <si>
    <t>PCMH CAHPS Survey (for Primary Care) - Questions Not Specified</t>
  </si>
  <si>
    <t>No (removed during the 2016 Annual Review)</t>
  </si>
  <si>
    <t>Rate of ED visits per 1,000 member months</t>
  </si>
  <si>
    <t>Adult and Pediatric</t>
  </si>
  <si>
    <t>Adolescent</t>
  </si>
  <si>
    <t>Adolescent and Adult</t>
  </si>
  <si>
    <t>Unhealthy Drug and Alcohol Use: Screening &amp; Brief Counseling</t>
  </si>
  <si>
    <t>Use if the facility has an adequate payer-specific denominator size.</t>
  </si>
  <si>
    <t>Metabolic Monitoring for Children and Adolescents on Antipsychotics</t>
  </si>
  <si>
    <t>Yes (Core - Option 3)</t>
  </si>
  <si>
    <t>Yes (Core - Option 2)</t>
  </si>
  <si>
    <t>Yes (Core - Option 1)</t>
  </si>
  <si>
    <t>Yes (Menu - Medicaid Only)</t>
  </si>
  <si>
    <t>Follow-Up After Emergency Department Visit for Alcohol and Other Drug Dependence</t>
  </si>
  <si>
    <t>Plan (ACO) All-Cause Readmission</t>
  </si>
  <si>
    <t>No (removed during the 2017 Annual Review)</t>
  </si>
  <si>
    <t># for order</t>
  </si>
  <si>
    <t>0649</t>
  </si>
  <si>
    <t>Crosswalk of All RI OHIC Aligned Measure Sets</t>
  </si>
  <si>
    <t>This spreadsheet includes all five RI OHIC Aligned Measure Sets in aggregate, specifically the ACO, Hospital, Primary Care, Maternity, and Behavioral Health Measure Sets.</t>
  </si>
  <si>
    <t>This is the HEDIS measure (ages 5-85) and not the NQF measure (ages 5-64).</t>
  </si>
  <si>
    <t>NQF Endorsement Status as of December 2017</t>
  </si>
  <si>
    <t>No Longer Endorsed</t>
  </si>
  <si>
    <t>Endorsed</t>
  </si>
  <si>
    <t>Adult and Older Adult</t>
  </si>
  <si>
    <t>Prevention/Early Detection</t>
  </si>
  <si>
    <t>Percentage of members 3–17 years of age who had an outpatient visit with a PCP or OB/GYN and who had evidence of the following during the measurement year.
• BMI percentile documentation*.
• Counseling for nutrition.
• Counseling for physical activity.
* Because BMI norms for youth vary with age and gender, this measure evaluates whether BMI percentile is assessed rather than an absolute BMI value.</t>
  </si>
  <si>
    <t>Thrombolytic Therapy (STK-4)</t>
  </si>
  <si>
    <t>Elective Delivery Prior to 39 Completed Weeks Gestation (PC-01)</t>
  </si>
  <si>
    <t>Cesarean Rate for Nulliparous Singleton Vertex (PC-02)</t>
  </si>
  <si>
    <t>Exclusive Breast Milk Feeding (PC-05)</t>
  </si>
  <si>
    <t>Heart Attack Readmit (READM-30-AMI)</t>
  </si>
  <si>
    <t>Pneumonia Readmit (READM-30-PN)</t>
  </si>
  <si>
    <t>Comprehensive Diabetes Care: HbA1c Control (&lt;8.0%)</t>
  </si>
  <si>
    <t>Percentage of women 21–64 years of age who were screened for cervical cancer using either of the following criteria:
• Women 21–64 years of age who had cervical cytology performed every 3 years.
• Women 30–64 years of age who had cervical cytology/human papillomavirus (HPV) co-testing performed every 5 years.</t>
  </si>
  <si>
    <t xml:space="preserve">Percentage of women ages 16 to 24 that were identified as sexually active and had at least one test for chlamydia during the measurement year </t>
  </si>
  <si>
    <t>Percentage of adolescents 13 years of age who had the recommended immunizations (meningococcal vaccine and one tetanus, diphtheria toxoids and acellular pertussis vaccine (Tdap) or one tetanus, diphtheria toxoids vaccine (Td)) by their 13th birthday.</t>
  </si>
  <si>
    <t>Methicillin-resistant Staphylococcus Aureus (or MRSA) Blood Infections (HAI-5)</t>
  </si>
  <si>
    <t>Clostridium Difficile (C.diff.) Infections (HAI-6)</t>
  </si>
  <si>
    <t>Hospital-wide Readmit (READM-30-HOSP-WIDE)</t>
  </si>
  <si>
    <t>Percentage of children 2 years of age who had four diphtheria, tetanus and acellular pertussis (DTaP); three polio (IPV); one measles, mumps and rubella (MMR); three haemophilus influenza type B (HiB); three hepatitis B (HepB), one chicken pox (VZV); four pneumococcal conjugate (PCV); one hepatitis A (HepA); two or three rotavirus (RV); and two influenza (flu) vaccines by their second birthday. The measure calculates a rate for each vaccine and nine separate combination rates.</t>
  </si>
  <si>
    <t>Percentage of members with a primary diagnosis of low back pain who did not have an imaging study (plain X-ray, MRI, CT scan) within 28 days of the diagnosis</t>
  </si>
  <si>
    <t>Initiation and Engagement of Alcohol and Other Drug Abuse or Dependence Treatment</t>
  </si>
  <si>
    <t>Percentage of adolescent and adult members with a new episode of alcohol or other drug (AOD) abuse or dependence who received the following.
• Initiation of AOD Treatment. The percentage of members who initiate treatment through an inpatient AOD admission, outpatient visit, intensive outpatient encounter or partial hospitalization, telehealth or medication assisted treatment (MAT) within 14 days of the diagnosis.
• Engagement of AOD Treatment. The percentage of members who initiated treatment and who had two or more additional AOD services or MAT within 34 days of the initiation visit</t>
  </si>
  <si>
    <t>Comprehensive Diabetes Care: HbA1c Poor Control (&gt;9.0%)</t>
  </si>
  <si>
    <t>Percentage of discharges from January 1–December 1 of the measurement year for members 18 years of age and older for whom medications were reconciled the date of discharge through 30 days after discharge (31 total days)</t>
  </si>
  <si>
    <t>Alcohol &amp; Other Drug Use Disorder Treatment Provided or Offered at Discharge (SUB-3) and 
Alcohol &amp; Other Drug Use Disorder Treatment at Discharge (SUB-3a)</t>
  </si>
  <si>
    <t>Percentage of members 18 years of age and older who were treated with antidepressant medication, had a diagnosis of major depression and who remained on an antidepressant medication treatment. Two rates are reported.
1. Effective Acute Phase Treatment. The percentage of members who remained on an antidepressant medication for at least 84 days (12 weeks).
2. Effective Continuation Phase Treatment. The percentage of members who remained on an antidepressant medication for at least 180 days (6 months).</t>
  </si>
  <si>
    <t>Diabetes Screening for People with Schizophrenia or Bipolar Disorder who Are Using Antipsychotic Medications</t>
  </si>
  <si>
    <t>Percentage of children newly prescribed attention-deficit/hyperactivity disorder (ADHD) medication who had at least three follow-up care visits within a 10-month period, one of which was within 30 days of when the first ADHD medication was dispensed. Two rates are reported.
• Initiation Phase. The percentage of members 6–12 years of age as of the IPSD with an ambulatory prescription dispensed for ADHD medication, who had one follow-up visit with practitioner with prescribing authority during the 30-day Initiation Phase.
• Continuation and Maintenance (C&amp;M) Phase. The percentage of members 6–12 years of age as of the IPSD with an ambulatory prescription dispensed for ADHD medication, who remained on the medication for at least 210 days and who, in addition to the visit in the Initiation Phase, had at least two follow-up visits with a practitioner within 270 days (9 months) after the Initiation Phase ended.</t>
  </si>
  <si>
    <t>Unhealthy Alcohol Use Screening and Follow-Up</t>
  </si>
  <si>
    <t>Percentage of members 18 years of age and older who were screened for unhealthy alcohol use using a standardized tool and, if screened positive, received appropriate follow-up care.
• Unhealthy Alcohol Use Screening. The percentage of members who had a systematic screening for unhealthy alcohol use.
• Counseling or Other Follow-up. The percentage of members who screened positive for unhealthy alcohol use and received brief counseling or other follow-up care within 2 months of a positive screening.</t>
  </si>
  <si>
    <t>Percentage of members 12 years of age and older who were screened for clinical depression using a standardized tool and, if screened positive, who received follow-up care.
• Depression Screening. The percentage of members who were screened for clinical depression using a standardized tool.
• Follow-Up on Positive Screen. The percentage of members who screened positive for depression and received follow-up care within 30 days.</t>
  </si>
  <si>
    <t>CAUTI: Cather-Associated Urinary Tract Infection (HAI-2)</t>
  </si>
  <si>
    <t>CLABSI: Central Line-Associated Blood Stream Infection (HAI-1)</t>
  </si>
  <si>
    <t>Heart Failure Readmit (READM-30-HF)</t>
  </si>
  <si>
    <t>Percentage of patients, regardless of age, discharged from an inpatient facility to home or any other site of care, or their caregiver(s), who received a transition record (and with whom a review of all included information was documented) at the time of discharge</t>
  </si>
  <si>
    <t>Percentage of deliveries of live births between November 6 of the year prior to the measurement year and November 5 of the measurement year. For these women, the measure assesses the following facets of prenatal and postpartum care. 
• Rate 2: Postpartum Care. The percentage of deliveries that had a postpartum visit on or between 21 and 56 days after delivery</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</si>
  <si>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t>
  </si>
  <si>
    <t>Facility-based</t>
  </si>
  <si>
    <t>Facility-based or Professional-based</t>
  </si>
  <si>
    <t>Professional-based</t>
  </si>
  <si>
    <t>Alignment Score with Insurer Contracts 2017</t>
  </si>
  <si>
    <t>Alignment Score with Insurer Contracts 2018</t>
  </si>
  <si>
    <t>Social Determinants of Health</t>
  </si>
  <si>
    <t>Access</t>
  </si>
  <si>
    <t>Clinician Burnout</t>
  </si>
  <si>
    <t>Social Determinants of Health Screen</t>
  </si>
  <si>
    <t>RI EOHHS</t>
  </si>
  <si>
    <t>The percentage of attributed patients who were screened for Social Determinants of Health using an EOHHS-approved screening tool, where the Accountable Entity (AE) has documented the screening and results.</t>
  </si>
  <si>
    <r>
      <t xml:space="preserve">Developmental
</t>
    </r>
    <r>
      <rPr>
        <i/>
        <sz val="14"/>
        <color rgb="FF595959"/>
        <rFont val="Arimo"/>
        <family val="2"/>
      </rPr>
      <t>Added during 2018 Annual Review</t>
    </r>
  </si>
  <si>
    <t>Fluoride Varnish</t>
  </si>
  <si>
    <t>RI Department of Health</t>
  </si>
  <si>
    <t>Percentage of children, age 0-3 years, who received a fluoride varnish application in primary care during the measurement period:
-one fluoride application by age 1 
-one fluoride application between age 1 and 2 
-and one fluoride application between age 2 and 3</t>
  </si>
  <si>
    <t>Yes (Core) Updated from Menu during 2018 Annual Review</t>
  </si>
  <si>
    <r>
      <rPr>
        <u/>
        <sz val="14"/>
        <color rgb="FF595959"/>
        <rFont val="Arimo"/>
        <family val="2"/>
      </rPr>
      <t>For the OHIC PCMH Performance Improvement Requirement</t>
    </r>
    <r>
      <rPr>
        <sz val="14"/>
        <color rgb="FF595959"/>
        <rFont val="Arimo"/>
        <family val="2"/>
      </rPr>
      <t xml:space="preserve">: Insurers should use the codes included in the HEDIS Outpatient Value set for the denominator for the OHIC Aligned Measure Set “Screening for Clinical Depression and Follow-Up Plan” and “Tobacco Use: Screening and Cessation Intervention” measures.  However, if a practice is submitting aggregate practice data and a payer does not provide any information on which patients are to be included in the practice’s denominator, use the clinical data specifications developed by CTC-RI.  </t>
    </r>
  </si>
  <si>
    <t>RI is using the updated version of this measure which includes the HPV vaccine.</t>
  </si>
  <si>
    <r>
      <t xml:space="preserve">The OHIC PCMH Measure Set includes a modified version of this measures that looks at an all-or-nothing composite rate of the measure's three component rate:  BMI Assessment, Counseling for Nutrition, and Counseling for Physical Activity.  For more information, visit: </t>
    </r>
    <r>
      <rPr>
        <u/>
        <sz val="14"/>
        <color rgb="FF595959"/>
        <rFont val="Arimo"/>
      </rPr>
      <t>https://tinyurl.com/CTC-RI-2018</t>
    </r>
  </si>
  <si>
    <t>This measure has been retired by the measure steward and is no longer included in the CMS Medicaid Child Core Set for 2018.  Therefore, there are no earlier versions of specifications available.</t>
  </si>
  <si>
    <t>RI OHIC Aligned Measure Sets for 2018</t>
  </si>
  <si>
    <r>
      <rPr>
        <b/>
        <i/>
        <u/>
        <sz val="13"/>
        <color rgb="FF595959"/>
        <rFont val="Arial"/>
        <family val="2"/>
      </rPr>
      <t>For Contractual Use:</t>
    </r>
    <r>
      <rPr>
        <u/>
        <sz val="13"/>
        <color rgb="FF595959"/>
        <rFont val="Arial"/>
        <family val="2"/>
      </rPr>
      <t xml:space="preserve">
PQA</t>
    </r>
    <r>
      <rPr>
        <sz val="13"/>
        <color rgb="FF595959"/>
        <rFont val="Arial"/>
        <family val="2"/>
      </rPr>
      <t xml:space="preserve">: </t>
    </r>
    <r>
      <rPr>
        <u/>
        <sz val="13"/>
        <color rgb="FF595959"/>
        <rFont val="Arial"/>
        <family val="2"/>
      </rPr>
      <t>https://tinyurl.com/PQA-opioid-benzo-concurrent</t>
    </r>
  </si>
  <si>
    <r>
      <rPr>
        <b/>
        <i/>
        <u/>
        <sz val="13"/>
        <color rgb="FF595959"/>
        <rFont val="Arial"/>
        <family val="2"/>
      </rPr>
      <t>For Contractual Use:</t>
    </r>
    <r>
      <rPr>
        <u/>
        <sz val="13"/>
        <color rgb="FF595959"/>
        <rFont val="Arial"/>
        <family val="2"/>
      </rPr>
      <t xml:space="preserve">
CMS MIPS</t>
    </r>
    <r>
      <rPr>
        <sz val="13"/>
        <color rgb="FF595959"/>
        <rFont val="Arial"/>
        <family val="2"/>
      </rPr>
      <t xml:space="preserve">: #431
</t>
    </r>
    <r>
      <rPr>
        <u/>
        <sz val="13"/>
        <color rgb="FF595959"/>
        <rFont val="Arial"/>
        <family val="2"/>
      </rPr>
      <t>https://tinyurl.com/CMS-MIPS-2018</t>
    </r>
  </si>
  <si>
    <r>
      <rPr>
        <b/>
        <i/>
        <u/>
        <sz val="13"/>
        <color rgb="FF595959"/>
        <rFont val="Arial"/>
        <family val="2"/>
      </rPr>
      <t>For Contractual Use:</t>
    </r>
    <r>
      <rPr>
        <u/>
        <sz val="13"/>
        <color rgb="FF595959"/>
        <rFont val="Arial"/>
        <family val="2"/>
      </rPr>
      <t xml:space="preserve">
HEDIS</t>
    </r>
    <r>
      <rPr>
        <sz val="13"/>
        <color rgb="FF595959"/>
        <rFont val="Arial"/>
        <family val="2"/>
      </rPr>
      <t xml:space="preserve">: </t>
    </r>
    <r>
      <rPr>
        <u/>
        <sz val="13"/>
        <color rgb="FF595959"/>
        <rFont val="Arial"/>
        <family val="2"/>
      </rPr>
      <t>https://tinyurl.com/HEDIS-PCMH-2019</t>
    </r>
  </si>
  <si>
    <t>02</t>
  </si>
  <si>
    <t>03</t>
  </si>
  <si>
    <t>05</t>
  </si>
  <si>
    <t>06</t>
  </si>
  <si>
    <t>07</t>
  </si>
  <si>
    <t>08</t>
  </si>
  <si>
    <t>09</t>
  </si>
  <si>
    <t>10</t>
  </si>
  <si>
    <t>11</t>
  </si>
  <si>
    <t>12</t>
  </si>
  <si>
    <t>13</t>
  </si>
  <si>
    <t>14</t>
  </si>
  <si>
    <t>15</t>
  </si>
  <si>
    <t>17</t>
  </si>
  <si>
    <t>16</t>
  </si>
  <si>
    <t>18</t>
  </si>
  <si>
    <t>04A</t>
  </si>
  <si>
    <t>04B</t>
  </si>
  <si>
    <t>04C</t>
  </si>
  <si>
    <r>
      <rPr>
        <b/>
        <i/>
        <u/>
        <sz val="13"/>
        <color rgb="FF595959"/>
        <rFont val="Arial"/>
        <family val="2"/>
      </rPr>
      <t>For Contractual Use:</t>
    </r>
    <r>
      <rPr>
        <u/>
        <sz val="13"/>
        <color rgb="FF595959"/>
        <rFont val="Arial"/>
        <family val="2"/>
      </rPr>
      <t xml:space="preserve">
CMS eCQM</t>
    </r>
    <r>
      <rPr>
        <sz val="13"/>
        <color rgb="FF595959"/>
        <rFont val="Arial"/>
        <family val="2"/>
      </rPr>
      <t>: #82</t>
    </r>
    <r>
      <rPr>
        <u/>
        <sz val="13"/>
        <color rgb="FF595959"/>
        <rFont val="Arial"/>
        <family val="2"/>
      </rPr>
      <t xml:space="preserve">
https://tinyurl.com/CMQ-eCQM-2019</t>
    </r>
  </si>
  <si>
    <t>Primary Care Measure Set</t>
  </si>
  <si>
    <t>Yes (Menu) - Moved from Core Set during 2018 Annual Review</t>
  </si>
  <si>
    <r>
      <rPr>
        <b/>
        <i/>
        <u/>
        <sz val="13"/>
        <color rgb="FF595959"/>
        <rFont val="Arial"/>
        <family val="2"/>
      </rPr>
      <t xml:space="preserve">For Developmental Work: 
</t>
    </r>
    <r>
      <rPr>
        <u/>
        <sz val="13"/>
        <color rgb="FF595959"/>
        <rFont val="Arial"/>
        <family val="2"/>
      </rPr>
      <t>http://www.eohhs.ri.gov/Portals/0/Uploads/Documents/AE/AE_SDOH_Measure_Draft_102417.pdf</t>
    </r>
  </si>
  <si>
    <r>
      <t xml:space="preserve">Yes (Menu) 
</t>
    </r>
    <r>
      <rPr>
        <i/>
        <sz val="14"/>
        <color rgb="FF595959"/>
        <rFont val="Arimo"/>
        <family val="2"/>
      </rPr>
      <t>Moved from Core set during 2018 Annual Review</t>
    </r>
  </si>
  <si>
    <r>
      <rPr>
        <b/>
        <i/>
        <u/>
        <sz val="13"/>
        <color rgb="FF595959"/>
        <rFont val="Arial"/>
        <family val="2"/>
      </rPr>
      <t>For Contractual Use:</t>
    </r>
    <r>
      <rPr>
        <u/>
        <sz val="13"/>
        <color rgb="FF595959"/>
        <rFont val="Arial"/>
        <family val="2"/>
      </rPr>
      <t xml:space="preserve">
ACO CAHPS</t>
    </r>
    <r>
      <rPr>
        <sz val="13"/>
        <color rgb="FF595959"/>
        <rFont val="Arial"/>
        <family val="2"/>
      </rPr>
      <t xml:space="preserve">: </t>
    </r>
    <r>
      <rPr>
        <u/>
        <sz val="13"/>
        <color rgb="FF595959"/>
        <rFont val="Arial"/>
        <family val="2"/>
      </rPr>
      <t>http://acocahps.cms.gov/en/survey-instruments/</t>
    </r>
  </si>
  <si>
    <r>
      <rPr>
        <b/>
        <i/>
        <u/>
        <sz val="13"/>
        <color rgb="FF595959"/>
        <rFont val="Arial"/>
        <family val="2"/>
      </rPr>
      <t>For Contractual Use:</t>
    </r>
    <r>
      <rPr>
        <u/>
        <sz val="13"/>
        <color rgb="FF595959"/>
        <rFont val="Arial"/>
        <family val="2"/>
      </rPr>
      <t xml:space="preserve">
AHRQ</t>
    </r>
    <r>
      <rPr>
        <sz val="13"/>
        <color rgb="FF595959"/>
        <rFont val="Arial"/>
        <family val="2"/>
      </rPr>
      <t xml:space="preserve">: </t>
    </r>
    <r>
      <rPr>
        <u/>
        <sz val="13"/>
        <color rgb="FF595959"/>
        <rFont val="Arial"/>
        <family val="2"/>
      </rPr>
      <t>https://www.ahrq.gov/cahps/surveys-guidance/cg/index.html</t>
    </r>
  </si>
  <si>
    <r>
      <rPr>
        <b/>
        <i/>
        <u/>
        <sz val="13"/>
        <color rgb="FF595959"/>
        <rFont val="Arial"/>
        <family val="2"/>
      </rPr>
      <t>For Contractual Use:</t>
    </r>
    <r>
      <rPr>
        <u/>
        <sz val="13"/>
        <color rgb="FF595959"/>
        <rFont val="Arial"/>
        <family val="2"/>
      </rPr>
      <t xml:space="preserve">
CMS MIPS</t>
    </r>
    <r>
      <rPr>
        <sz val="13"/>
        <color rgb="FF595959"/>
        <rFont val="Arial"/>
        <family val="2"/>
      </rPr>
      <t xml:space="preserve">: #383
</t>
    </r>
    <r>
      <rPr>
        <u/>
        <sz val="13"/>
        <color rgb="FF595959"/>
        <rFont val="Arial"/>
        <family val="2"/>
      </rPr>
      <t>https://www.cms.gov/Medicare/Quality-Payment-Program/Resource-Library/2018-Resources.html</t>
    </r>
  </si>
  <si>
    <r>
      <rPr>
        <b/>
        <i/>
        <u/>
        <sz val="13"/>
        <color rgb="FF595959"/>
        <rFont val="Arial"/>
        <family val="2"/>
      </rPr>
      <t>For Contractual Use:</t>
    </r>
    <r>
      <rPr>
        <u/>
        <sz val="13"/>
        <color rgb="FF595959"/>
        <rFont val="Arial"/>
        <family val="2"/>
      </rPr>
      <t xml:space="preserve">
CMS MIPS</t>
    </r>
    <r>
      <rPr>
        <sz val="13"/>
        <color rgb="FF595959"/>
        <rFont val="Arial"/>
        <family val="2"/>
      </rPr>
      <t xml:space="preserve">: #325
</t>
    </r>
    <r>
      <rPr>
        <u/>
        <sz val="13"/>
        <color rgb="FF595959"/>
        <rFont val="Arial"/>
        <family val="2"/>
      </rPr>
      <t>https://www.cms.gov/Medicare/Quality-Payment-Program/Resource-Library/2018-Resources.html</t>
    </r>
  </si>
  <si>
    <r>
      <rPr>
        <b/>
        <i/>
        <u/>
        <sz val="13"/>
        <color rgb="FF595959"/>
        <rFont val="Arial"/>
        <family val="2"/>
      </rPr>
      <t>For Contractual Use:</t>
    </r>
    <r>
      <rPr>
        <u/>
        <sz val="13"/>
        <color rgb="FF595959"/>
        <rFont val="Arial"/>
        <family val="2"/>
      </rPr>
      <t xml:space="preserve">
CMS eCQM</t>
    </r>
    <r>
      <rPr>
        <sz val="13"/>
        <color rgb="FF595959"/>
        <rFont val="Arial"/>
        <family val="2"/>
      </rPr>
      <t>: #161</t>
    </r>
    <r>
      <rPr>
        <u/>
        <sz val="13"/>
        <color rgb="FF595959"/>
        <rFont val="Arial"/>
        <family val="2"/>
      </rPr>
      <t xml:space="preserve">
https://ecqi.healthit.gov/ecqm/measures/cms161v7 </t>
    </r>
  </si>
  <si>
    <r>
      <rPr>
        <b/>
        <i/>
        <u/>
        <sz val="13"/>
        <color rgb="FF595959"/>
        <rFont val="Arial"/>
        <family val="2"/>
      </rPr>
      <t>For Contractual Use:</t>
    </r>
    <r>
      <rPr>
        <u/>
        <sz val="13"/>
        <color rgb="FF595959"/>
        <rFont val="Arial"/>
        <family val="2"/>
      </rPr>
      <t xml:space="preserve">
CMS eCQM</t>
    </r>
    <r>
      <rPr>
        <sz val="13"/>
        <color rgb="FF595959"/>
        <rFont val="Arial"/>
        <family val="2"/>
      </rPr>
      <t>: #177</t>
    </r>
    <r>
      <rPr>
        <u/>
        <sz val="13"/>
        <color rgb="FF595959"/>
        <rFont val="Arial"/>
        <family val="2"/>
      </rPr>
      <t xml:space="preserve">
https://ecqi.healthit.gov/ecqm/measures/cms177v7</t>
    </r>
  </si>
  <si>
    <r>
      <rPr>
        <b/>
        <i/>
        <u/>
        <sz val="13"/>
        <color rgb="FF595959"/>
        <rFont val="Arial"/>
        <family val="2"/>
      </rPr>
      <t>For Contractual Use:</t>
    </r>
    <r>
      <rPr>
        <u/>
        <sz val="13"/>
        <color rgb="FF595959"/>
        <rFont val="Arial"/>
        <family val="2"/>
      </rPr>
      <t xml:space="preserve">
CMS</t>
    </r>
    <r>
      <rPr>
        <sz val="13"/>
        <color rgb="FF595959"/>
        <rFont val="Arial"/>
        <family val="2"/>
      </rPr>
      <t xml:space="preserve">: </t>
    </r>
    <r>
      <rPr>
        <u/>
        <sz val="13"/>
        <color rgb="FF595959"/>
        <rFont val="Arial"/>
        <family val="2"/>
      </rPr>
      <t>https://www.ahrq.gov/cahps/surveys-guidance/hospital/index.html</t>
    </r>
  </si>
  <si>
    <r>
      <rPr>
        <b/>
        <i/>
        <u/>
        <sz val="13"/>
        <color rgb="FF595959"/>
        <rFont val="Arial"/>
        <family val="2"/>
      </rPr>
      <t>For Contractual Use:</t>
    </r>
    <r>
      <rPr>
        <u/>
        <sz val="13"/>
        <color rgb="FF595959"/>
        <rFont val="Arial"/>
        <family val="2"/>
      </rPr>
      <t xml:space="preserve">
CDC:</t>
    </r>
    <r>
      <rPr>
        <sz val="13"/>
        <color rgb="FF595959"/>
        <rFont val="Arial"/>
        <family val="2"/>
      </rPr>
      <t xml:space="preserve"> </t>
    </r>
    <r>
      <rPr>
        <u/>
        <sz val="13"/>
        <color rgb="FF595959"/>
        <rFont val="Arial"/>
        <family val="2"/>
      </rPr>
      <t>https://www.cdc.gov/nhsn/acute-care-hospital/ssi/index.html</t>
    </r>
  </si>
  <si>
    <r>
      <rPr>
        <b/>
        <i/>
        <u/>
        <sz val="13"/>
        <color rgb="FF595959"/>
        <rFont val="Arial"/>
        <family val="2"/>
      </rPr>
      <t>For Contractual Use:</t>
    </r>
    <r>
      <rPr>
        <u/>
        <sz val="13"/>
        <color rgb="FF595959"/>
        <rFont val="Arial"/>
        <family val="2"/>
      </rPr>
      <t xml:space="preserve">
CDC</t>
    </r>
    <r>
      <rPr>
        <sz val="13"/>
        <color rgb="FF595959"/>
        <rFont val="Arial"/>
        <family val="2"/>
      </rPr>
      <t xml:space="preserve">: </t>
    </r>
    <r>
      <rPr>
        <u/>
        <sz val="13"/>
        <color rgb="FF595959"/>
        <rFont val="Arial"/>
        <family val="2"/>
      </rPr>
      <t>https://www.cdc.gov/nhsn/acute-care-hospital/clabsi/index.html</t>
    </r>
  </si>
  <si>
    <r>
      <rPr>
        <b/>
        <i/>
        <u/>
        <sz val="13"/>
        <color rgb="FF595959"/>
        <rFont val="Arial"/>
        <family val="2"/>
      </rPr>
      <t>For Contractual Use:</t>
    </r>
    <r>
      <rPr>
        <u/>
        <sz val="13"/>
        <color rgb="FF595959"/>
        <rFont val="Arial"/>
        <family val="2"/>
      </rPr>
      <t xml:space="preserve">
CDC</t>
    </r>
    <r>
      <rPr>
        <sz val="13"/>
        <color rgb="FF595959"/>
        <rFont val="Arial"/>
        <family val="2"/>
      </rPr>
      <t xml:space="preserve">: </t>
    </r>
    <r>
      <rPr>
        <u/>
        <sz val="13"/>
        <color rgb="FF595959"/>
        <rFont val="Arial"/>
        <family val="2"/>
      </rPr>
      <t>https://www.cdc.gov/nhsn/acute-care-hospital/cauti/index.html</t>
    </r>
  </si>
  <si>
    <r>
      <rPr>
        <b/>
        <i/>
        <u/>
        <sz val="13"/>
        <color rgb="FF595959"/>
        <rFont val="Arial"/>
        <family val="2"/>
      </rPr>
      <t>For Contractual Use:</t>
    </r>
    <r>
      <rPr>
        <u/>
        <sz val="13"/>
        <color rgb="FF595959"/>
        <rFont val="Arial"/>
        <family val="2"/>
      </rPr>
      <t xml:space="preserve">
CDC</t>
    </r>
    <r>
      <rPr>
        <sz val="13"/>
        <color rgb="FF595959"/>
        <rFont val="Arial"/>
        <family val="2"/>
      </rPr>
      <t xml:space="preserve">: </t>
    </r>
    <r>
      <rPr>
        <u/>
        <sz val="13"/>
        <color rgb="FF595959"/>
        <rFont val="Arial"/>
        <family val="2"/>
      </rPr>
      <t>https://www.cdc.gov/nhsn/acute-care-hospital/cdiff-mrsa/index.html</t>
    </r>
  </si>
  <si>
    <r>
      <rPr>
        <b/>
        <i/>
        <u/>
        <sz val="13"/>
        <color rgb="FF595959"/>
        <rFont val="Arial"/>
        <family val="2"/>
      </rPr>
      <t>For Contractual Use:</t>
    </r>
    <r>
      <rPr>
        <u/>
        <sz val="13"/>
        <color rgb="FF595959"/>
        <rFont val="Arial"/>
        <family val="2"/>
      </rPr>
      <t xml:space="preserve">
CMS</t>
    </r>
    <r>
      <rPr>
        <sz val="13"/>
        <color rgb="FF595959"/>
        <rFont val="Arial"/>
        <family val="2"/>
      </rPr>
      <t xml:space="preserve">: </t>
    </r>
    <r>
      <rPr>
        <u/>
        <sz val="13"/>
        <color rgb="FF595959"/>
        <rFont val="Arial"/>
        <family val="2"/>
      </rPr>
      <t>https://tinyurl.com/READM-AMI-HF-PN-COPD-STK</t>
    </r>
  </si>
  <si>
    <r>
      <rPr>
        <b/>
        <i/>
        <u/>
        <sz val="13"/>
        <color rgb="FF595959"/>
        <rFont val="Arial"/>
        <family val="2"/>
      </rPr>
      <t>For Contractual Use:</t>
    </r>
    <r>
      <rPr>
        <u/>
        <sz val="13"/>
        <color rgb="FF595959"/>
        <rFont val="Arial"/>
        <family val="2"/>
      </rPr>
      <t xml:space="preserve">
CMS</t>
    </r>
    <r>
      <rPr>
        <sz val="13"/>
        <color rgb="FF595959"/>
        <rFont val="Arial"/>
        <family val="2"/>
      </rPr>
      <t xml:space="preserve">: </t>
    </r>
    <r>
      <rPr>
        <u/>
        <sz val="13"/>
        <color rgb="FF595959"/>
        <rFont val="Arial"/>
        <family val="2"/>
      </rPr>
      <t>https://tinyurl.com/READM-HWR</t>
    </r>
  </si>
  <si>
    <r>
      <rPr>
        <b/>
        <i/>
        <u/>
        <sz val="13"/>
        <color rgb="FF595959"/>
        <rFont val="Arial"/>
        <family val="2"/>
      </rPr>
      <t>For Contractual Use:</t>
    </r>
    <r>
      <rPr>
        <u/>
        <sz val="13"/>
        <color rgb="FF595959"/>
        <rFont val="Arial"/>
        <family val="2"/>
      </rPr>
      <t xml:space="preserve">
TJC</t>
    </r>
    <r>
      <rPr>
        <sz val="13"/>
        <color rgb="FF595959"/>
        <rFont val="Arial"/>
        <family val="2"/>
      </rPr>
      <t xml:space="preserve">: </t>
    </r>
    <r>
      <rPr>
        <u/>
        <sz val="13"/>
        <color rgb="FF595959"/>
        <rFont val="Arial"/>
        <family val="2"/>
      </rPr>
      <t>https://manual.jointcommission.org/releases/TJC2018B/MIF0129</t>
    </r>
  </si>
  <si>
    <r>
      <rPr>
        <b/>
        <i/>
        <u/>
        <sz val="13"/>
        <color rgb="FF595959"/>
        <rFont val="Arial"/>
        <family val="2"/>
      </rPr>
      <t>For Contractual Use:</t>
    </r>
    <r>
      <rPr>
        <u/>
        <sz val="13"/>
        <color rgb="FF595959"/>
        <rFont val="Arial"/>
        <family val="2"/>
      </rPr>
      <t xml:space="preserve">
TJC</t>
    </r>
    <r>
      <rPr>
        <sz val="13"/>
        <color rgb="FF595959"/>
        <rFont val="Arial"/>
        <family val="2"/>
      </rPr>
      <t>: SUB3</t>
    </r>
    <r>
      <rPr>
        <u/>
        <sz val="13"/>
        <color rgb="FF595959"/>
        <rFont val="Arial"/>
        <family val="2"/>
      </rPr>
      <t xml:space="preserve">
https://www.jointcommission.org/assets/1/6/HIQR_SpecsMan_Jan2019_v5_5_PDF.zip</t>
    </r>
  </si>
  <si>
    <r>
      <rPr>
        <b/>
        <i/>
        <u/>
        <sz val="13"/>
        <color rgb="FF595959"/>
        <rFont val="Arial"/>
        <family val="2"/>
      </rPr>
      <t>For Contractual Use:</t>
    </r>
    <r>
      <rPr>
        <u/>
        <sz val="13"/>
        <color rgb="FF595959"/>
        <rFont val="Arial"/>
        <family val="2"/>
      </rPr>
      <t xml:space="preserve">
CMS</t>
    </r>
    <r>
      <rPr>
        <sz val="13"/>
        <color rgb="FF595959"/>
        <rFont val="Arial"/>
        <family val="2"/>
      </rPr>
      <t xml:space="preserve">: </t>
    </r>
    <r>
      <rPr>
        <u/>
        <sz val="13"/>
        <color rgb="FF595959"/>
        <rFont val="Arial"/>
        <family val="2"/>
      </rPr>
      <t>https://cmit.cms.gov/CMIT_public/ReportMeasure?measureId=2584</t>
    </r>
  </si>
  <si>
    <r>
      <rPr>
        <b/>
        <i/>
        <u/>
        <sz val="13"/>
        <color rgb="FF595959"/>
        <rFont val="Arial"/>
        <family val="2"/>
      </rPr>
      <t>For Contractual Use:</t>
    </r>
    <r>
      <rPr>
        <u/>
        <sz val="13"/>
        <color rgb="FF595959"/>
        <rFont val="Arial"/>
        <family val="2"/>
      </rPr>
      <t xml:space="preserve">
AHRQ</t>
    </r>
    <r>
      <rPr>
        <sz val="13"/>
        <color rgb="FF595959"/>
        <rFont val="Arial"/>
        <family val="2"/>
      </rPr>
      <t xml:space="preserve">: </t>
    </r>
    <r>
      <rPr>
        <u/>
        <sz val="13"/>
        <color rgb="FF595959"/>
        <rFont val="Arial"/>
        <family val="2"/>
      </rPr>
      <t>https://tinyurl.com/AHRQ-BHRAS</t>
    </r>
  </si>
  <si>
    <r>
      <rPr>
        <b/>
        <i/>
        <u/>
        <sz val="13"/>
        <color rgb="FF595959"/>
        <rFont val="Arial"/>
        <family val="2"/>
      </rPr>
      <t>For Contractual Use:</t>
    </r>
    <r>
      <rPr>
        <u/>
        <sz val="13"/>
        <color rgb="FF595959"/>
        <rFont val="Arial"/>
        <family val="2"/>
      </rPr>
      <t xml:space="preserve">
https://tinyurl.com/AHCA-PointRight-Pro30</t>
    </r>
  </si>
  <si>
    <r>
      <rPr>
        <b/>
        <i/>
        <u/>
        <sz val="13"/>
        <color rgb="FF595959"/>
        <rFont val="Arial"/>
        <family val="2"/>
      </rPr>
      <t>For Contractual Use:</t>
    </r>
    <r>
      <rPr>
        <u/>
        <sz val="13"/>
        <color rgb="FF595959"/>
        <rFont val="Arial"/>
        <family val="2"/>
      </rPr>
      <t xml:space="preserve">
CMS</t>
    </r>
    <r>
      <rPr>
        <sz val="13"/>
        <color rgb="FF595959"/>
        <rFont val="Arial"/>
        <family val="2"/>
      </rPr>
      <t xml:space="preserve">: </t>
    </r>
    <r>
      <rPr>
        <u/>
        <sz val="13"/>
        <color rgb="FF595959"/>
        <rFont val="Arial"/>
        <family val="2"/>
      </rPr>
      <t xml:space="preserve">
https://tinyurl.com/CMS-SNFRM</t>
    </r>
  </si>
  <si>
    <r>
      <rPr>
        <b/>
        <i/>
        <u/>
        <sz val="13"/>
        <color rgb="FF595959"/>
        <rFont val="Arial"/>
        <family val="2"/>
      </rPr>
      <t>For Contractual Use:</t>
    </r>
    <r>
      <rPr>
        <u/>
        <sz val="13"/>
        <color rgb="FF595959"/>
        <rFont val="Arial"/>
        <family val="2"/>
      </rPr>
      <t xml:space="preserve">
WA DSHS</t>
    </r>
    <r>
      <rPr>
        <sz val="13"/>
        <color rgb="FF595959"/>
        <rFont val="Arial"/>
        <family val="2"/>
      </rPr>
      <t xml:space="preserve">: </t>
    </r>
    <r>
      <rPr>
        <u/>
        <sz val="13"/>
        <color rgb="FF595959"/>
        <rFont val="Arial"/>
        <family val="2"/>
      </rPr>
      <t>https://tinyurl.com/30-Day-Psych-Readmit</t>
    </r>
  </si>
  <si>
    <r>
      <rPr>
        <b/>
        <i/>
        <u/>
        <sz val="13"/>
        <color rgb="FF595959"/>
        <rFont val="Arial"/>
        <family val="2"/>
      </rPr>
      <t>For Contractual Use:</t>
    </r>
    <r>
      <rPr>
        <u/>
        <sz val="13"/>
        <color rgb="FF595959"/>
        <rFont val="Arial"/>
        <family val="2"/>
      </rPr>
      <t xml:space="preserve">
CMS MIPS</t>
    </r>
    <r>
      <rPr>
        <sz val="13"/>
        <color rgb="FF595959"/>
        <rFont val="Arial"/>
        <family val="2"/>
      </rPr>
      <t xml:space="preserve">: #336
</t>
    </r>
    <r>
      <rPr>
        <u/>
        <sz val="13"/>
        <color rgb="FF595959"/>
        <rFont val="Arial"/>
        <family val="2"/>
      </rPr>
      <t>https://tinyurl.com/CMS-MIPS-2018</t>
    </r>
  </si>
  <si>
    <r>
      <rPr>
        <b/>
        <i/>
        <u/>
        <sz val="13"/>
        <color rgb="FF595959"/>
        <rFont val="Arial"/>
        <family val="2"/>
      </rPr>
      <t>For Contractual Use:</t>
    </r>
    <r>
      <rPr>
        <u/>
        <sz val="13"/>
        <color rgb="FF595959"/>
        <rFont val="Arial"/>
        <family val="2"/>
      </rPr>
      <t xml:space="preserve">
HEDIS*</t>
    </r>
    <r>
      <rPr>
        <sz val="13"/>
        <color rgb="FF595959"/>
        <rFont val="Arial"/>
        <family val="2"/>
      </rPr>
      <t>: BCS</t>
    </r>
  </si>
  <si>
    <r>
      <rPr>
        <b/>
        <i/>
        <u/>
        <sz val="13"/>
        <color rgb="FF595959"/>
        <rFont val="Arial"/>
        <family val="2"/>
      </rPr>
      <t>For Contractual Use:</t>
    </r>
    <r>
      <rPr>
        <u/>
        <sz val="13"/>
        <color rgb="FF595959"/>
        <rFont val="Arial"/>
        <family val="2"/>
      </rPr>
      <t xml:space="preserve">
HEDIS*</t>
    </r>
    <r>
      <rPr>
        <sz val="13"/>
        <color rgb="FF595959"/>
        <rFont val="Arial"/>
        <family val="2"/>
      </rPr>
      <t>: DRR</t>
    </r>
  </si>
  <si>
    <r>
      <rPr>
        <b/>
        <i/>
        <u/>
        <sz val="13"/>
        <color rgb="FF595959"/>
        <rFont val="Arial"/>
        <family val="2"/>
      </rPr>
      <t>For Contractual Use:</t>
    </r>
    <r>
      <rPr>
        <u/>
        <sz val="13"/>
        <color rgb="FF595959"/>
        <rFont val="Arial"/>
        <family val="2"/>
      </rPr>
      <t xml:space="preserve">
HEDIS*</t>
    </r>
    <r>
      <rPr>
        <sz val="13"/>
        <color rgb="FF595959"/>
        <rFont val="Arial"/>
        <family val="2"/>
      </rPr>
      <t>: ADD</t>
    </r>
  </si>
  <si>
    <r>
      <rPr>
        <b/>
        <i/>
        <u/>
        <sz val="13"/>
        <color rgb="FF595959"/>
        <rFont val="Arial"/>
        <family val="2"/>
      </rPr>
      <t>For Contractual Use:</t>
    </r>
    <r>
      <rPr>
        <u/>
        <sz val="13"/>
        <color rgb="FF595959"/>
        <rFont val="Arial"/>
        <family val="2"/>
      </rPr>
      <t xml:space="preserve">
HEDIS*</t>
    </r>
    <r>
      <rPr>
        <sz val="13"/>
        <color rgb="FF595959"/>
        <rFont val="Arial"/>
        <family val="2"/>
      </rPr>
      <t>: IET</t>
    </r>
  </si>
  <si>
    <r>
      <rPr>
        <b/>
        <i/>
        <u/>
        <sz val="13"/>
        <color rgb="FF595959"/>
        <rFont val="Arial"/>
        <family val="2"/>
      </rPr>
      <t>For Contractual Use:</t>
    </r>
    <r>
      <rPr>
        <u/>
        <sz val="13"/>
        <color rgb="FF595959"/>
        <rFont val="Arial"/>
        <family val="2"/>
      </rPr>
      <t xml:space="preserve">
HEDIS*</t>
    </r>
    <r>
      <rPr>
        <sz val="13"/>
        <color rgb="FF595959"/>
        <rFont val="Arial"/>
        <family val="2"/>
      </rPr>
      <t>: DMS</t>
    </r>
  </si>
  <si>
    <r>
      <rPr>
        <b/>
        <i/>
        <u/>
        <sz val="13"/>
        <color rgb="FF595959"/>
        <rFont val="Arial"/>
        <family val="2"/>
      </rPr>
      <t>For Contractual Use:</t>
    </r>
    <r>
      <rPr>
        <u/>
        <sz val="13"/>
        <color rgb="FF595959"/>
        <rFont val="Arial"/>
        <family val="2"/>
      </rPr>
      <t xml:space="preserve">
HEDIS*</t>
    </r>
    <r>
      <rPr>
        <sz val="13"/>
        <color rgb="FF595959"/>
        <rFont val="Arial"/>
        <family val="2"/>
      </rPr>
      <t>: MRP</t>
    </r>
  </si>
  <si>
    <r>
      <rPr>
        <b/>
        <i/>
        <u/>
        <sz val="13"/>
        <color rgb="FF595959"/>
        <rFont val="Arial"/>
        <family val="2"/>
      </rPr>
      <t>For Contractual Use:</t>
    </r>
    <r>
      <rPr>
        <u/>
        <sz val="13"/>
        <color rgb="FF595959"/>
        <rFont val="Arial"/>
        <family val="2"/>
      </rPr>
      <t xml:space="preserve">
HEDIS*</t>
    </r>
    <r>
      <rPr>
        <sz val="13"/>
        <color rgb="FF595959"/>
        <rFont val="Arial"/>
        <family val="2"/>
      </rPr>
      <t>: CDC (&gt;9.0% rate)</t>
    </r>
  </si>
  <si>
    <r>
      <rPr>
        <b/>
        <i/>
        <u/>
        <sz val="13"/>
        <color rgb="FF595959"/>
        <rFont val="Arial"/>
        <family val="2"/>
      </rPr>
      <t>For Contractual Use:</t>
    </r>
    <r>
      <rPr>
        <u/>
        <sz val="13"/>
        <color rgb="FF595959"/>
        <rFont val="Arial"/>
        <family val="2"/>
      </rPr>
      <t xml:space="preserve">
HEDIS*</t>
    </r>
    <r>
      <rPr>
        <sz val="13"/>
        <color rgb="FF595959"/>
        <rFont val="Arial"/>
        <family val="2"/>
      </rPr>
      <t>: CDC (Medical Attention for Nephropathy rate)</t>
    </r>
  </si>
  <si>
    <r>
      <rPr>
        <b/>
        <i/>
        <u/>
        <sz val="13"/>
        <color rgb="FF595959"/>
        <rFont val="Arial"/>
        <family val="2"/>
      </rPr>
      <t>For Contractual Use:</t>
    </r>
    <r>
      <rPr>
        <u/>
        <sz val="13"/>
        <color rgb="FF595959"/>
        <rFont val="Arial"/>
        <family val="2"/>
      </rPr>
      <t xml:space="preserve">
HEDIS*</t>
    </r>
    <r>
      <rPr>
        <sz val="13"/>
        <color rgb="FF595959"/>
        <rFont val="Arial"/>
        <family val="2"/>
      </rPr>
      <t>: MMA</t>
    </r>
  </si>
  <si>
    <r>
      <rPr>
        <b/>
        <i/>
        <u/>
        <sz val="13"/>
        <color rgb="FF595959"/>
        <rFont val="Arial"/>
        <family val="2"/>
      </rPr>
      <t>For Contractual Use:</t>
    </r>
    <r>
      <rPr>
        <sz val="13"/>
        <color rgb="FF595959"/>
        <rFont val="Arial"/>
        <family val="2"/>
      </rPr>
      <t xml:space="preserve">
</t>
    </r>
    <r>
      <rPr>
        <u/>
        <sz val="13"/>
        <color rgb="FF595959"/>
        <rFont val="Arial"/>
        <family val="2"/>
      </rPr>
      <t>HEDIS*</t>
    </r>
    <r>
      <rPr>
        <sz val="13"/>
        <color rgb="FF595959"/>
        <rFont val="Arial"/>
        <family val="2"/>
      </rPr>
      <t>: FUA</t>
    </r>
  </si>
  <si>
    <r>
      <rPr>
        <b/>
        <i/>
        <sz val="13"/>
        <color rgb="FF595959"/>
        <rFont val="Arial"/>
        <family val="2"/>
      </rPr>
      <t>For Contractual Use:</t>
    </r>
    <r>
      <rPr>
        <sz val="13"/>
        <color rgb="FF595959"/>
        <rFont val="Arial"/>
        <family val="2"/>
      </rPr>
      <t xml:space="preserve">
</t>
    </r>
    <r>
      <rPr>
        <u/>
        <sz val="13"/>
        <color rgb="FF595959"/>
        <rFont val="Arial"/>
        <family val="2"/>
      </rPr>
      <t>HEDIS*</t>
    </r>
    <r>
      <rPr>
        <sz val="13"/>
        <color rgb="FF595959"/>
        <rFont val="Arial"/>
        <family val="2"/>
      </rPr>
      <t>: FUM</t>
    </r>
  </si>
  <si>
    <r>
      <rPr>
        <b/>
        <i/>
        <u/>
        <sz val="13"/>
        <color rgb="FF595959"/>
        <rFont val="Arial"/>
        <family val="2"/>
      </rPr>
      <t>For Contractual Use:</t>
    </r>
    <r>
      <rPr>
        <sz val="13"/>
        <color rgb="FF595959"/>
        <rFont val="Arial"/>
        <family val="2"/>
      </rPr>
      <t xml:space="preserve">
</t>
    </r>
    <r>
      <rPr>
        <u/>
        <sz val="13"/>
        <color rgb="FF595959"/>
        <rFont val="Arial"/>
        <family val="2"/>
      </rPr>
      <t>HEDIS*</t>
    </r>
    <r>
      <rPr>
        <sz val="13"/>
        <color rgb="FF595959"/>
        <rFont val="Arial"/>
        <family val="2"/>
      </rPr>
      <t>: PCR</t>
    </r>
  </si>
  <si>
    <r>
      <rPr>
        <b/>
        <i/>
        <u/>
        <sz val="13"/>
        <color rgb="FF595959"/>
        <rFont val="Arial"/>
        <family val="2"/>
      </rPr>
      <t>For Contractual Use:</t>
    </r>
    <r>
      <rPr>
        <u/>
        <sz val="13"/>
        <color rgb="FF595959"/>
        <rFont val="Arial"/>
        <family val="2"/>
      </rPr>
      <t xml:space="preserve">
HEDIS*</t>
    </r>
    <r>
      <rPr>
        <sz val="13"/>
        <color rgb="FF595959"/>
        <rFont val="Arial"/>
        <family val="2"/>
      </rPr>
      <t>: LBP</t>
    </r>
  </si>
  <si>
    <r>
      <rPr>
        <b/>
        <i/>
        <u/>
        <sz val="13"/>
        <color rgb="FF595959"/>
        <rFont val="Arial"/>
        <family val="2"/>
      </rPr>
      <t>For Contractual Use:</t>
    </r>
    <r>
      <rPr>
        <u/>
        <sz val="13"/>
        <color rgb="FF595959"/>
        <rFont val="Arial"/>
        <family val="2"/>
      </rPr>
      <t xml:space="preserve">
HEDIS*</t>
    </r>
    <r>
      <rPr>
        <sz val="13"/>
        <color rgb="FF595959"/>
        <rFont val="Arial"/>
        <family val="2"/>
      </rPr>
      <t>: CCS</t>
    </r>
  </si>
  <si>
    <r>
      <rPr>
        <b/>
        <i/>
        <u/>
        <sz val="13"/>
        <color rgb="FF595959"/>
        <rFont val="Arial"/>
        <family val="2"/>
      </rPr>
      <t>For Contractual Use:</t>
    </r>
    <r>
      <rPr>
        <u/>
        <sz val="13"/>
        <color rgb="FF595959"/>
        <rFont val="Arial"/>
        <family val="2"/>
      </rPr>
      <t xml:space="preserve">
HEDIS*</t>
    </r>
    <r>
      <rPr>
        <sz val="13"/>
        <color rgb="FF595959"/>
        <rFont val="Arial"/>
        <family val="2"/>
      </rPr>
      <t>: CHL</t>
    </r>
  </si>
  <si>
    <r>
      <rPr>
        <b/>
        <i/>
        <u/>
        <sz val="13"/>
        <color rgb="FF595959"/>
        <rFont val="Arial"/>
        <family val="2"/>
      </rPr>
      <t>For Contractual Use:</t>
    </r>
    <r>
      <rPr>
        <u/>
        <sz val="13"/>
        <color rgb="FF595959"/>
        <rFont val="Arial"/>
        <family val="2"/>
      </rPr>
      <t xml:space="preserve">
HEDIS*</t>
    </r>
    <r>
      <rPr>
        <sz val="13"/>
        <color rgb="FF595959"/>
        <rFont val="Arial"/>
        <family val="2"/>
      </rPr>
      <t>: IMA (Combo 2 rate)</t>
    </r>
  </si>
  <si>
    <r>
      <rPr>
        <b/>
        <i/>
        <u/>
        <sz val="13"/>
        <color rgb="FF595959"/>
        <rFont val="Arial"/>
        <family val="2"/>
      </rPr>
      <t>For Contractual Use:</t>
    </r>
    <r>
      <rPr>
        <u/>
        <sz val="13"/>
        <color rgb="FF595959"/>
        <rFont val="Arial"/>
        <family val="2"/>
      </rPr>
      <t xml:space="preserve">
HEDIS*</t>
    </r>
    <r>
      <rPr>
        <sz val="13"/>
        <color rgb="FF595959"/>
        <rFont val="Arial"/>
        <family val="2"/>
      </rPr>
      <t>: CIS (Combo 10 rate)</t>
    </r>
  </si>
  <si>
    <r>
      <rPr>
        <b/>
        <i/>
        <u/>
        <sz val="13"/>
        <color rgb="FF595959"/>
        <rFont val="Arial"/>
        <family val="2"/>
      </rPr>
      <t>For Contractual Use:</t>
    </r>
    <r>
      <rPr>
        <u/>
        <sz val="13"/>
        <color rgb="FF595959"/>
        <rFont val="Arial"/>
        <family val="2"/>
      </rPr>
      <t xml:space="preserve">
HEDIS*</t>
    </r>
    <r>
      <rPr>
        <sz val="13"/>
        <color rgb="FF595959"/>
        <rFont val="Arial"/>
        <family val="2"/>
      </rPr>
      <t>: LSC</t>
    </r>
  </si>
  <si>
    <r>
      <rPr>
        <b/>
        <i/>
        <u/>
        <sz val="13"/>
        <color rgb="FF595959"/>
        <rFont val="Arial"/>
        <family val="2"/>
      </rPr>
      <t>For Contractual Use:</t>
    </r>
    <r>
      <rPr>
        <u/>
        <sz val="13"/>
        <color rgb="FF595959"/>
        <rFont val="Arial"/>
        <family val="2"/>
      </rPr>
      <t xml:space="preserve">
HEDIS*</t>
    </r>
    <r>
      <rPr>
        <sz val="13"/>
        <color rgb="FF595959"/>
        <rFont val="Arial"/>
        <family val="2"/>
      </rPr>
      <t>: PPC (Postpartum Care rate)</t>
    </r>
  </si>
  <si>
    <r>
      <rPr>
        <b/>
        <i/>
        <u/>
        <sz val="13"/>
        <color rgb="FF595959"/>
        <rFont val="Arial"/>
        <family val="2"/>
      </rPr>
      <t>For Contractual Use:</t>
    </r>
    <r>
      <rPr>
        <u/>
        <sz val="13"/>
        <color rgb="FF595959"/>
        <rFont val="Arial"/>
        <family val="2"/>
      </rPr>
      <t xml:space="preserve">
HEDIS*</t>
    </r>
    <r>
      <rPr>
        <sz val="13"/>
        <color rgb="FF595959"/>
        <rFont val="Arial"/>
        <family val="2"/>
      </rPr>
      <t>: AMB (ED Visit rate)</t>
    </r>
  </si>
  <si>
    <t>Emergency Department (ED) Visits per 1,000)</t>
  </si>
  <si>
    <r>
      <rPr>
        <b/>
        <i/>
        <u/>
        <sz val="13"/>
        <color rgb="FF595959"/>
        <rFont val="Arial"/>
        <family val="2"/>
      </rPr>
      <t>For Contractual Use:</t>
    </r>
    <r>
      <rPr>
        <u/>
        <sz val="13"/>
        <color rgb="FF595959"/>
        <rFont val="Arial"/>
        <family val="2"/>
      </rPr>
      <t xml:space="preserve">
HEDIS*</t>
    </r>
    <r>
      <rPr>
        <sz val="13"/>
        <color rgb="FF595959"/>
        <rFont val="Arial"/>
        <family val="2"/>
      </rPr>
      <t>: IPU (General Hospital/Acute rate)</t>
    </r>
  </si>
  <si>
    <r>
      <rPr>
        <b/>
        <i/>
        <u/>
        <sz val="13"/>
        <color rgb="FF595959"/>
        <rFont val="Arial"/>
        <family val="2"/>
      </rPr>
      <t>For Contractual Use:</t>
    </r>
    <r>
      <rPr>
        <u/>
        <sz val="13"/>
        <color rgb="FF595959"/>
        <rFont val="Arial"/>
        <family val="2"/>
      </rPr>
      <t xml:space="preserve">
HEDIS*</t>
    </r>
    <r>
      <rPr>
        <sz val="13"/>
        <color rgb="FF595959"/>
        <rFont val="Arial"/>
        <family val="2"/>
      </rPr>
      <t>: PPC (Timeliness of Prenatal Care rate)</t>
    </r>
  </si>
  <si>
    <r>
      <rPr>
        <b/>
        <i/>
        <u/>
        <sz val="13"/>
        <color rgb="FF595959"/>
        <rFont val="Arial"/>
        <family val="2"/>
      </rPr>
      <t>For Contractual Use:</t>
    </r>
    <r>
      <rPr>
        <u/>
        <sz val="13"/>
        <color rgb="FF595959"/>
        <rFont val="Arial"/>
        <family val="2"/>
      </rPr>
      <t xml:space="preserve">
HEDIS*</t>
    </r>
    <r>
      <rPr>
        <sz val="13"/>
        <color rgb="FF595959"/>
        <rFont val="Arial"/>
        <family val="2"/>
      </rPr>
      <t>: SSD</t>
    </r>
  </si>
  <si>
    <r>
      <rPr>
        <b/>
        <i/>
        <u/>
        <sz val="13"/>
        <color rgb="FF595959"/>
        <rFont val="Arial"/>
        <family val="2"/>
      </rPr>
      <t>For Contractual Use:</t>
    </r>
    <r>
      <rPr>
        <u/>
        <sz val="13"/>
        <color rgb="FF595959"/>
        <rFont val="Arial"/>
        <family val="2"/>
      </rPr>
      <t xml:space="preserve">
HEDIS*</t>
    </r>
    <r>
      <rPr>
        <sz val="13"/>
        <color rgb="FF595959"/>
        <rFont val="Arial"/>
        <family val="2"/>
      </rPr>
      <t>: APM</t>
    </r>
  </si>
  <si>
    <r>
      <rPr>
        <b/>
        <i/>
        <u/>
        <sz val="13"/>
        <color rgb="FF595959"/>
        <rFont val="Arial"/>
        <family val="2"/>
      </rPr>
      <t>For Contractual Use:</t>
    </r>
    <r>
      <rPr>
        <u/>
        <sz val="13"/>
        <color rgb="FF595959"/>
        <rFont val="Arial"/>
        <family val="2"/>
      </rPr>
      <t xml:space="preserve">
HEDIS*</t>
    </r>
    <r>
      <rPr>
        <sz val="13"/>
        <color rgb="FF595959"/>
        <rFont val="Arial"/>
        <family val="2"/>
      </rPr>
      <t>: AMM</t>
    </r>
  </si>
  <si>
    <r>
      <rPr>
        <b/>
        <i/>
        <u/>
        <sz val="13"/>
        <color rgb="FF595959"/>
        <rFont val="Arial"/>
        <family val="2"/>
      </rPr>
      <t xml:space="preserve">For Developmental Work:
</t>
    </r>
    <r>
      <rPr>
        <u/>
        <sz val="13"/>
        <color rgb="FF595959"/>
        <rFont val="Arial"/>
        <family val="2"/>
      </rPr>
      <t>HEDIS*</t>
    </r>
    <r>
      <rPr>
        <sz val="13"/>
        <color rgb="FF595959"/>
        <rFont val="Arial"/>
        <family val="2"/>
      </rPr>
      <t>: SPC</t>
    </r>
  </si>
  <si>
    <r>
      <rPr>
        <b/>
        <i/>
        <u/>
        <sz val="13"/>
        <color rgb="FF595959"/>
        <rFont val="Arial"/>
        <family val="2"/>
      </rPr>
      <t>For Contractual Use:</t>
    </r>
    <r>
      <rPr>
        <u/>
        <sz val="13"/>
        <color rgb="FF595959"/>
        <rFont val="Arial"/>
        <family val="2"/>
      </rPr>
      <t xml:space="preserve">
HEDIS*</t>
    </r>
    <r>
      <rPr>
        <sz val="13"/>
        <color rgb="FF595959"/>
        <rFont val="Arial"/>
        <family val="2"/>
      </rPr>
      <t>: FUH (7-day rate)</t>
    </r>
  </si>
  <si>
    <r>
      <rPr>
        <b/>
        <i/>
        <u/>
        <sz val="13"/>
        <color rgb="FF595959"/>
        <rFont val="Arial"/>
        <family val="2"/>
      </rPr>
      <t>For Contractual Use:</t>
    </r>
    <r>
      <rPr>
        <sz val="13"/>
        <color rgb="FF595959"/>
        <rFont val="Arial"/>
        <family val="2"/>
      </rPr>
      <t xml:space="preserve">
</t>
    </r>
  </si>
  <si>
    <r>
      <rPr>
        <b/>
        <i/>
        <u/>
        <sz val="13"/>
        <color rgb="FF595959"/>
        <rFont val="Arial"/>
        <family val="2"/>
      </rPr>
      <t>For Contractual Use:</t>
    </r>
    <r>
      <rPr>
        <sz val="13"/>
        <color rgb="FF595959"/>
        <rFont val="Arial"/>
        <family val="2"/>
      </rPr>
      <t xml:space="preserve">
</t>
    </r>
  </si>
  <si>
    <t>The specifications for OHIC and CTC-RI reporting are for the 10/1/18 – 9/30/18 reporting period and therefore align with the HEDIS 2018 specifications, not the HEDIS 2019 specifications which were recommended by the OHIC Measure Alignment Work Group.  A work group will be discussing this discrepancy in September 2018.</t>
  </si>
  <si>
    <t>Alignment Score with RI Aligned Measure Sets</t>
  </si>
  <si>
    <r>
      <t xml:space="preserve">Link to Measure Specifications
</t>
    </r>
    <r>
      <rPr>
        <b/>
        <sz val="12"/>
        <color theme="0"/>
        <rFont val="Arimo"/>
      </rPr>
      <t>(</t>
    </r>
    <r>
      <rPr>
        <b/>
        <i/>
        <sz val="12"/>
        <color theme="0"/>
        <rFont val="Arimo"/>
      </rPr>
      <t>Note: Deferred to HEDIS 2019 specifications, then to CMS specifications (first MIPS 2018 then eCQM 2019) before other sources.  CTC-RI specifications are provided for all measures in the PCMH Measure Set.)</t>
    </r>
  </si>
  <si>
    <r>
      <t xml:space="preserve">Yes (Menu
</t>
    </r>
    <r>
      <rPr>
        <i/>
        <sz val="14"/>
        <color rgb="FF595959"/>
        <rFont val="Arimo"/>
      </rPr>
      <t>Added during 2018 Annual Review)</t>
    </r>
  </si>
  <si>
    <t>Developmental  (moved from Menu during the 2018 Annual Review)</t>
  </si>
  <si>
    <t>Developmental (moved form Menu during 2018 annual review)</t>
  </si>
  <si>
    <t xml:space="preserve">ACO Measure Set </t>
  </si>
  <si>
    <t>Hospital Measure Set</t>
  </si>
  <si>
    <t>Developmental (moved from Menu during 2018 annual review)</t>
  </si>
  <si>
    <t>Developmental (added during the 2018 Annual Review)</t>
  </si>
  <si>
    <t>No (removed during 2017 Annual Review)</t>
  </si>
  <si>
    <r>
      <rPr>
        <b/>
        <i/>
        <u/>
        <sz val="13"/>
        <color rgb="FF595959"/>
        <rFont val="Arial"/>
        <family val="2"/>
      </rPr>
      <t>For Developmental Work:</t>
    </r>
    <r>
      <rPr>
        <u/>
        <sz val="13"/>
        <color rgb="FF595959"/>
        <rFont val="Arial"/>
        <family val="2"/>
      </rPr>
      <t xml:space="preserve">
HEDIS*</t>
    </r>
    <r>
      <rPr>
        <sz val="13"/>
        <color rgb="FF595959"/>
        <rFont val="Arial"/>
        <family val="2"/>
      </rPr>
      <t>: DSF</t>
    </r>
  </si>
  <si>
    <r>
      <rPr>
        <b/>
        <i/>
        <u/>
        <sz val="13"/>
        <color rgb="FF595959"/>
        <rFont val="Arial"/>
        <family val="2"/>
      </rPr>
      <t>For Developmental Work:</t>
    </r>
    <r>
      <rPr>
        <u/>
        <sz val="13"/>
        <color rgb="FF595959"/>
        <rFont val="Arial"/>
        <family val="2"/>
      </rPr>
      <t xml:space="preserve">
HEDIS*</t>
    </r>
    <r>
      <rPr>
        <sz val="13"/>
        <color rgb="FF595959"/>
        <rFont val="Arial"/>
        <family val="2"/>
      </rPr>
      <t>: ASF</t>
    </r>
  </si>
  <si>
    <r>
      <t xml:space="preserve">*To purchase specifications for HEDIS measures, please visit: </t>
    </r>
    <r>
      <rPr>
        <b/>
        <u/>
        <sz val="14"/>
        <color rgb="FF595959"/>
        <rFont val="Arial"/>
        <family val="2"/>
      </rPr>
      <t>https://tinyurl.com/HEDIS-2019</t>
    </r>
    <r>
      <rPr>
        <b/>
        <sz val="14"/>
        <color rgb="FF595959"/>
        <rFont val="Arial"/>
        <family val="2"/>
      </rPr>
      <t>.  It is important to note that NCQA will release an udpate to its HEDIS 2019 specifications in October 2018.</t>
    </r>
  </si>
  <si>
    <r>
      <rPr>
        <b/>
        <i/>
        <u/>
        <sz val="13"/>
        <color rgb="FF595959"/>
        <rFont val="Arial"/>
        <family val="2"/>
      </rPr>
      <t>For Contractual Use:</t>
    </r>
    <r>
      <rPr>
        <u/>
        <sz val="13"/>
        <color rgb="FF595959"/>
        <rFont val="Arial"/>
        <family val="2"/>
      </rPr>
      <t xml:space="preserve">
HEDIS*</t>
    </r>
    <r>
      <rPr>
        <sz val="13"/>
        <color rgb="FF595959"/>
        <rFont val="Arial"/>
        <family val="2"/>
      </rPr>
      <t xml:space="preserve">: WCC
</t>
    </r>
    <r>
      <rPr>
        <b/>
        <sz val="13"/>
        <color rgb="FF595959"/>
        <rFont val="Arial"/>
        <family val="2"/>
      </rPr>
      <t>Please refer to "Special Notes" for the version of the measure found in the PCMH measure set.</t>
    </r>
  </si>
  <si>
    <r>
      <rPr>
        <b/>
        <i/>
        <u/>
        <sz val="13"/>
        <color rgb="FF595959"/>
        <rFont val="Arial"/>
        <family val="2"/>
      </rPr>
      <t>For Contractual Use:</t>
    </r>
    <r>
      <rPr>
        <u/>
        <sz val="13"/>
        <color rgb="FF595959"/>
        <rFont val="Arial"/>
        <family val="2"/>
      </rPr>
      <t xml:space="preserve">
CMS</t>
    </r>
    <r>
      <rPr>
        <sz val="13"/>
        <color rgb="FF595959"/>
        <rFont val="Arial"/>
        <family val="2"/>
      </rPr>
      <t xml:space="preserve">: </t>
    </r>
  </si>
  <si>
    <t>For Contractual Use:</t>
  </si>
  <si>
    <t xml:space="preserve">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 </t>
  </si>
  <si>
    <t>Committee Strategic Priorities</t>
  </si>
  <si>
    <t>Crosswalk of All RI OHIC Aligned Measure Sets, Updated 10-12-18</t>
  </si>
  <si>
    <t>Version Date: CY 2018</t>
  </si>
  <si>
    <t>Version Date: July 2017</t>
  </si>
  <si>
    <t>Version Date: CY 2017</t>
  </si>
  <si>
    <t>Version Date: 
Contract Year 2018</t>
  </si>
  <si>
    <t>Version Date: FY 2018</t>
  </si>
  <si>
    <t>Version Date: December 2017</t>
  </si>
  <si>
    <t>Version Date: October 2015</t>
  </si>
  <si>
    <t xml:space="preserve">
CMMI Comprehensive Primary Care Plus (CPC+)</t>
  </si>
  <si>
    <t xml:space="preserve">
CMS Core Set of Children’s Health Care Quality Measures for Medicaid and CHIP (Child Core Set)
</t>
  </si>
  <si>
    <t xml:space="preserve">
CMS Core Set of Health Care Quality Measures for Adults Enrolled in Medicaid (Medicaid Adult Core Set)</t>
  </si>
  <si>
    <t xml:space="preserve">
CMS Core Set of Behavioral Health Measures for Medicaid and CHIP (Behavioral Health Core Set)</t>
  </si>
  <si>
    <t xml:space="preserve">
CMS Core Set of Maternal and Perinatal Health Measures for Medicaid and CHIP (Maternity Core Set)</t>
  </si>
  <si>
    <t xml:space="preserve">
CMS Core Quality Measures Collaborative</t>
  </si>
  <si>
    <t xml:space="preserve">
CMS Electronic Clinical Quality Measures (eCQMs)</t>
  </si>
  <si>
    <t xml:space="preserve">
CMS Health Home Measure Set 
</t>
  </si>
  <si>
    <t xml:space="preserve">
CMS Medicare Part C &amp; D Star Ratings Measures</t>
  </si>
  <si>
    <t xml:space="preserve">
CMS Medicare Shared Savings Program (MSSP) ACO and Next Generation ACO
</t>
  </si>
  <si>
    <t xml:space="preserve">
CMS Merit-based Incentive Payment System (MIPS)</t>
  </si>
  <si>
    <t xml:space="preserve">
CMS Hospital Value-Based Purchasing</t>
  </si>
  <si>
    <t xml:space="preserve">
CMS Medicare Hospital Compare</t>
  </si>
  <si>
    <t xml:space="preserve">
Joint Commission Accountability Measure List</t>
  </si>
  <si>
    <t xml:space="preserve">
Catalyst for Payment Reform Employer-Purchaser Measure Set</t>
  </si>
  <si>
    <t xml:space="preserve">
California Commercial ACO Measure Set
</t>
  </si>
  <si>
    <t xml:space="preserve">
Medi-Cal P4P Measure Set
</t>
  </si>
  <si>
    <t xml:space="preserve">
Minnesota Integrated Health Partnership Measures</t>
  </si>
  <si>
    <t xml:space="preserve">
Oregon CCO Incentive Measures
</t>
  </si>
  <si>
    <t xml:space="preserve">
Oregon CCO State Performance “Test” Measures
</t>
  </si>
  <si>
    <t xml:space="preserve">
Rhode Island SIM Aligned Measure Set for ACOs
</t>
  </si>
  <si>
    <t xml:space="preserve">
Washington State Common Measure Set for Health Care Quality and Cost 
</t>
  </si>
  <si>
    <t>Yes (Ages 6-20)</t>
  </si>
  <si>
    <t>Yes (Ages 21+)</t>
  </si>
  <si>
    <t>Yes (Mental/Behavioral Health, Pediatrics)</t>
  </si>
  <si>
    <t>Yes (7-day) [Core]</t>
  </si>
  <si>
    <t/>
  </si>
  <si>
    <t>Yes (ACO and PCMH/Primary Care, Cardiovascular)</t>
  </si>
  <si>
    <t>Yes (ACO-28 and HTN-2)</t>
  </si>
  <si>
    <t>Yes (Cardiology, Obstetrics/Gynecology, Thoracic Surgery, Rheumatology, Vascular Surgery)</t>
  </si>
  <si>
    <t>Yes (Supplemental)</t>
  </si>
  <si>
    <t>Yes (Core - select 1 or 3 surveys)</t>
  </si>
  <si>
    <t>Yes (ACO and PCMH/Primary Care)</t>
  </si>
  <si>
    <t>Yes
ACO 01 (NQF #0005):  Getting Timely Care, Appointments, and Information 
ACO-2 (NQF #0005):  How Well Your Providers Communicate 
ACO-3 (NQF #0005):  Patient Rating of Provider 
ACO-4 (NQF NA):  Access to Specialist 
ACO-5 (NQF NA):  Health Promotion and Education 
ACO-6 (NQF NA):  Shared Decision Making 
ACO 7 (NQF #0006):  Health Status/Functional Status
ACO-34 (NQF NA):  Stewardship of Patient Resources</t>
  </si>
  <si>
    <t>Yes (Family Medicine, Internal Medicine)</t>
  </si>
  <si>
    <t>Yes (Timely Appointments, Care and Information, How Well Providers Communicate with Patients, Helpful Respectful and Corteous Office Staff, Patient Rating or Provider as 9 or 10)</t>
  </si>
  <si>
    <t>Yes (Provider Communication, Coordination of Care)</t>
  </si>
  <si>
    <t>Yes (ACO and PCMH/Primary Care, OB/GYN)</t>
  </si>
  <si>
    <t>Yes (C01)</t>
  </si>
  <si>
    <t>Yes (ACO-20 and PREV-5)</t>
  </si>
  <si>
    <t>Yes (Obstetrics/Gynecology, Preventive Medicine, Family Medicine)</t>
  </si>
  <si>
    <t>Yes (C02)</t>
  </si>
  <si>
    <t>Yes (ACO-19 and PREV-6)</t>
  </si>
  <si>
    <t>Yes (Family Medicine, Preventive Medicine)</t>
  </si>
  <si>
    <t>Yes (Pediatric - ACO)</t>
  </si>
  <si>
    <t>Yes (Pediatrics)</t>
  </si>
  <si>
    <t>Yes (ACO-17 and PREV-10)</t>
  </si>
  <si>
    <t>Yes (Allergy/Immunology, Internal Medicine, Cardiology, Dermatology, Gastroenterology, General Surgery, General Oncology, Neurology, Obstetrics/Gynecology, Ophthalmology, Orthopedic Surgery, Otolaryngology, Physical Medicine, Preventive Medicine, Rheumatology, Thoracic Surgery,   Urology, Vascular Surgery, Mental/Behavioral Health, Plastic Surgery, Family Medicine, Infectious Disease, Neurosurgical, Podiatry)</t>
  </si>
  <si>
    <t>Yes (Pediatric - ACO and PCMH)</t>
  </si>
  <si>
    <t>Yes (Family Medicine, Mental/Behavioral Health, Internal Medicine)</t>
  </si>
  <si>
    <t>Yes (Medicaid Only) [Menu]</t>
  </si>
  <si>
    <t>Yes (Mental/Behavioral Health)</t>
  </si>
  <si>
    <t>Yes (Emergency Medicine, Family Medicine, Mental/Behavioral Health)</t>
  </si>
  <si>
    <t>Yes (Family Medicine, Internal Medicine, Pediatrics)</t>
  </si>
  <si>
    <t>No NQF Number</t>
  </si>
  <si>
    <t>Yes (0418e - ages 12-17)</t>
  </si>
  <si>
    <t>Yes (0418e - ages 18+)</t>
  </si>
  <si>
    <t>Yes (0418e)</t>
  </si>
  <si>
    <t>Yes (ACO-18 and PREV-12)</t>
  </si>
  <si>
    <t>Yes (Internal Medicine, Mental/Behavioral Health, Family Medicine, Pediatrics, Orthopedic Surgery, Preventive Medicine)</t>
  </si>
  <si>
    <t>Yes (Internal Medicine,  Cardiology, Gastroenterology, General Oncology, Neurology, Obstetrics/Gynecology, Otolaryngology, Physical Medicine,  Preventive Medicine, Mental/Behavioral Health, Family Medicine, Urology)</t>
  </si>
  <si>
    <t>Yes (C20)</t>
  </si>
  <si>
    <t>Yes (ACO-12 and CARE-1)</t>
  </si>
  <si>
    <t>Yes (Orthopedic Surgery, Nephrology, General Surgery)</t>
  </si>
  <si>
    <t>Yes (C13)</t>
  </si>
  <si>
    <t>Yes (ACO-41 and DM-7)</t>
  </si>
  <si>
    <t>Yes (Internal Medicine, Ophthalmology,  Family Medicine)</t>
  </si>
  <si>
    <t>Yes (C15)</t>
  </si>
  <si>
    <t>Yes (ACO-27 and DM-2)</t>
  </si>
  <si>
    <t>Yes (Internal Medicine, Preventive Medicine, Family Medicine, Nephrology)</t>
  </si>
  <si>
    <t>Yes (C14)</t>
  </si>
  <si>
    <t>Yes (Family Medicine, Internal Medicine, Preventive Medicine, Nephrology, Urology)</t>
  </si>
  <si>
    <t>Yes (Communication with Nurses, Communication with Doctors, Responsiveness of Hospital Staff, Communication about Medicines, Cleanliness and Quietness of Hospital Environment, Discharge Information, Overall Rating of Hospital, 3-Item Care Transition)</t>
  </si>
  <si>
    <t>Yes (Discharge Information, Medicines Explained)</t>
  </si>
  <si>
    <t>Yes (Pediatric Only)</t>
  </si>
  <si>
    <t>Yes (0469e too)</t>
  </si>
  <si>
    <t>Yes (OB/GYN)</t>
  </si>
  <si>
    <t>Yes (PC-01 and ePC-01)</t>
  </si>
  <si>
    <t>Yes (PC-02)</t>
  </si>
  <si>
    <t>Yes (PC-05, and ePC-05)</t>
  </si>
  <si>
    <t>Yes (Cardiovascular)</t>
  </si>
  <si>
    <t>Yes (ACO-08 - adapted 1789)</t>
  </si>
  <si>
    <t>Yes (SUB-3)</t>
  </si>
  <si>
    <t>Yes (C21)</t>
  </si>
  <si>
    <t>Yes (ACO Only) [Menu]</t>
  </si>
  <si>
    <t>Yes (ACO-35 adapted)</t>
  </si>
  <si>
    <t>Yes (ACO-44)</t>
  </si>
  <si>
    <t>Yes (Obstetrics/Gynecology, Family Medicine, Internal Medicine)</t>
  </si>
  <si>
    <t>Yes (Combo 10)</t>
  </si>
  <si>
    <t>Yes (Combo 3) [Core]; 
(Combo 10) [Supplemental]</t>
  </si>
  <si>
    <t>Yes (Obstetrics/Gynecology, Pediatrics)</t>
  </si>
  <si>
    <t>Yes (Family Medicine, Pediatrics, Infectious Disease)</t>
  </si>
  <si>
    <t>Yes (Postpartum Care Rate)</t>
  </si>
  <si>
    <t>Yes (Postpartum Care) [Supplemental]</t>
  </si>
  <si>
    <t>Yes (Postpartum Care)</t>
  </si>
  <si>
    <t>Yes (Postpartum Care Only) [Menu]</t>
  </si>
  <si>
    <t>Yes (ED Visits Only)</t>
  </si>
  <si>
    <t>Yes (AMB-ED)</t>
  </si>
  <si>
    <t>Yes (AMB-ED and AMB-OP)</t>
  </si>
  <si>
    <t>Yes (adapted to include mental and behavioral disorders-related inpatient care)</t>
  </si>
  <si>
    <t>Yes (Timeliness of Prenatal Care)</t>
  </si>
  <si>
    <t>Yes (Timeliness of Prenatal Care) [Core]</t>
  </si>
  <si>
    <t>Yes (Internal Medicine, Mental/Behavioral Health, Family Medicine)</t>
  </si>
  <si>
    <t>Yes (Pediatrics, Dentistry)</t>
  </si>
  <si>
    <t>01</t>
  </si>
  <si>
    <r>
      <rPr>
        <b/>
        <i/>
        <u/>
        <sz val="13"/>
        <color rgb="FF595959"/>
        <rFont val="Arial"/>
        <family val="2"/>
      </rPr>
      <t>For Contractual Use:</t>
    </r>
    <r>
      <rPr>
        <u/>
        <sz val="13"/>
        <color rgb="FF595959"/>
        <rFont val="Arial"/>
        <family val="2"/>
      </rPr>
      <t xml:space="preserve">
TJC</t>
    </r>
    <r>
      <rPr>
        <sz val="13"/>
        <color rgb="FF595959"/>
        <rFont val="Arial"/>
        <family val="2"/>
      </rPr>
      <t xml:space="preserve">: </t>
    </r>
    <r>
      <rPr>
        <u/>
        <sz val="13"/>
        <color rgb="FF595959"/>
        <rFont val="Arial"/>
        <family val="2"/>
      </rPr>
      <t>https://manual.jointcommission.org/releases/TJC2018A/assets/Manual/TableOfContentsTJC/TJC_v2018A.pdf</t>
    </r>
  </si>
  <si>
    <r>
      <rPr>
        <b/>
        <i/>
        <u/>
        <sz val="13"/>
        <color rgb="FF595959"/>
        <rFont val="Arial"/>
        <family val="2"/>
      </rPr>
      <t>For Contractual Reporting:</t>
    </r>
    <r>
      <rPr>
        <u/>
        <sz val="13"/>
        <color rgb="FF595959"/>
        <rFont val="Arial"/>
        <family val="2"/>
      </rPr>
      <t xml:space="preserve">
HEDIS*</t>
    </r>
    <r>
      <rPr>
        <sz val="13"/>
        <color rgb="FF595959"/>
        <rFont val="Arial"/>
        <family val="2"/>
      </rPr>
      <t>: AWC</t>
    </r>
    <r>
      <rPr>
        <u/>
        <sz val="13"/>
        <color rgb="FF595959"/>
        <rFont val="Arial"/>
        <family val="2"/>
      </rPr>
      <t xml:space="preserve">
</t>
    </r>
    <r>
      <rPr>
        <b/>
        <i/>
        <u/>
        <sz val="13"/>
        <color rgb="FF595959"/>
        <rFont val="Arial"/>
        <family val="2"/>
      </rPr>
      <t xml:space="preserve">For OHIC and CTC-RI Reporting
</t>
    </r>
    <r>
      <rPr>
        <u/>
        <sz val="13"/>
        <color rgb="FF595959"/>
        <rFont val="Arial"/>
        <family val="2"/>
      </rPr>
      <t>http://www.ohic.ri.gov/documents/Revised-Measure-Specifications-Adult-and-Pedi-CTC-OHIC-Dec-2018-FINAL.pdf</t>
    </r>
  </si>
  <si>
    <r>
      <rPr>
        <b/>
        <i/>
        <u/>
        <sz val="13"/>
        <color rgb="FF595959"/>
        <rFont val="Arial"/>
        <family val="2"/>
      </rPr>
      <t>For Contractual Use:</t>
    </r>
    <r>
      <rPr>
        <u/>
        <sz val="13"/>
        <color rgb="FF595959"/>
        <rFont val="Arial"/>
        <family val="2"/>
      </rPr>
      <t xml:space="preserve">
HEDIS*</t>
    </r>
    <r>
      <rPr>
        <sz val="13"/>
        <color rgb="FF595959"/>
        <rFont val="Arial"/>
        <family val="2"/>
      </rPr>
      <t>: CDC (Eye Exam rate)</t>
    </r>
    <r>
      <rPr>
        <u/>
        <sz val="13"/>
        <color rgb="FF595959"/>
        <rFont val="Arial"/>
        <family val="2"/>
      </rPr>
      <t xml:space="preserve">
</t>
    </r>
    <r>
      <rPr>
        <b/>
        <i/>
        <u/>
        <sz val="13"/>
        <color rgb="FF595959"/>
        <rFont val="Arial"/>
        <family val="2"/>
      </rPr>
      <t xml:space="preserve">For OHIC and CTC-RI Reporting:
</t>
    </r>
    <r>
      <rPr>
        <u/>
        <sz val="13"/>
        <color rgb="FF595959"/>
        <rFont val="Arial"/>
        <family val="2"/>
      </rPr>
      <t>http://www.ohic.ri.gov/documents/Revised-Measure-Specifications-Adult-and-Pedi-CTC-OHIC-Dec-2018-FINAL.pdf</t>
    </r>
  </si>
  <si>
    <r>
      <rPr>
        <b/>
        <i/>
        <u/>
        <sz val="13"/>
        <color rgb="FF595959"/>
        <rFont val="Arial"/>
        <family val="2"/>
      </rPr>
      <t>For Contractual Use:</t>
    </r>
    <r>
      <rPr>
        <u/>
        <sz val="13"/>
        <color rgb="FF595959"/>
        <rFont val="Arial"/>
        <family val="2"/>
      </rPr>
      <t xml:space="preserve">
CMS MIPS</t>
    </r>
    <r>
      <rPr>
        <sz val="13"/>
        <color rgb="FF595959"/>
        <rFont val="Arial"/>
        <family val="2"/>
      </rPr>
      <t xml:space="preserve">: #134
</t>
    </r>
    <r>
      <rPr>
        <u/>
        <sz val="13"/>
        <color rgb="FF595959"/>
        <rFont val="Arial"/>
        <family val="2"/>
      </rPr>
      <t xml:space="preserve">https://tinyurl.com/CMS-MIPS-2018
</t>
    </r>
    <r>
      <rPr>
        <b/>
        <i/>
        <u/>
        <sz val="13"/>
        <color rgb="FF595959"/>
        <rFont val="Arial"/>
        <family val="2"/>
      </rPr>
      <t xml:space="preserve">For OHIC and CTC-RI Reporting:
</t>
    </r>
    <r>
      <rPr>
        <u/>
        <sz val="13"/>
        <color rgb="FF595959"/>
        <rFont val="Arial"/>
        <family val="2"/>
      </rPr>
      <t>http://www.ohic.ri.gov/documents/Revised-Measure-Specifications-Adult-and-Pedi-CTC-OHIC-Dec-2018-FINAL.pdf</t>
    </r>
  </si>
  <si>
    <r>
      <rPr>
        <b/>
        <i/>
        <u/>
        <sz val="13"/>
        <color rgb="FF595959"/>
        <rFont val="Arial"/>
        <family val="2"/>
      </rPr>
      <t>For Contractual Reporting:</t>
    </r>
    <r>
      <rPr>
        <u/>
        <sz val="13"/>
        <color rgb="FF595959"/>
        <rFont val="Arial"/>
        <family val="2"/>
      </rPr>
      <t xml:space="preserve">
CMS MIPS</t>
    </r>
    <r>
      <rPr>
        <sz val="13"/>
        <color rgb="FF595959"/>
        <rFont val="Arial"/>
        <family val="2"/>
      </rPr>
      <t xml:space="preserve">: #226
</t>
    </r>
    <r>
      <rPr>
        <u/>
        <sz val="13"/>
        <color rgb="FF595959"/>
        <rFont val="Arial"/>
        <family val="2"/>
      </rPr>
      <t xml:space="preserve">https://tinyurl.com/CMS-MIPS-2018
</t>
    </r>
    <r>
      <rPr>
        <b/>
        <sz val="13"/>
        <color rgb="FF595959"/>
        <rFont val="Arial"/>
        <family val="2"/>
      </rPr>
      <t xml:space="preserve">OR </t>
    </r>
    <r>
      <rPr>
        <u/>
        <sz val="13"/>
        <color rgb="FF595959"/>
        <rFont val="Arial"/>
        <family val="2"/>
      </rPr>
      <t>CTC-RI</t>
    </r>
    <r>
      <rPr>
        <sz val="13"/>
        <color rgb="FF595959"/>
        <rFont val="Arial"/>
        <family val="2"/>
      </rPr>
      <t xml:space="preserve">: </t>
    </r>
    <r>
      <rPr>
        <u/>
        <sz val="13"/>
        <color rgb="FF595959"/>
        <rFont val="Arial"/>
        <family val="2"/>
      </rPr>
      <t xml:space="preserve">https://tinyurl.com/CTC-RI-2018
</t>
    </r>
    <r>
      <rPr>
        <b/>
        <i/>
        <u/>
        <sz val="13"/>
        <color rgb="FF595959"/>
        <rFont val="Arial"/>
        <family val="2"/>
      </rPr>
      <t xml:space="preserve">For OHIC and CTC-RI Reporting:
</t>
    </r>
    <r>
      <rPr>
        <u/>
        <sz val="13"/>
        <color rgb="FF595959"/>
        <rFont val="Arial"/>
        <family val="2"/>
      </rPr>
      <t>http://www.ohic.ri.gov/documents/Revised-Measure-Specifications-Adult-and-Pedi-CTC-OHIC-Dec-2018-FINAL.pdf</t>
    </r>
  </si>
  <si>
    <r>
      <rPr>
        <b/>
        <i/>
        <u/>
        <sz val="13"/>
        <color rgb="FF595959"/>
        <rFont val="Arial"/>
        <family val="2"/>
      </rPr>
      <t xml:space="preserve">For Contractual Use or OHIC and CTC-RI Reporting:
</t>
    </r>
    <r>
      <rPr>
        <u/>
        <sz val="13"/>
        <color rgb="FF595959"/>
        <rFont val="Arial"/>
        <family val="2"/>
      </rPr>
      <t>http://www.ohic.ri.gov/documents/Revised-Measure-Specifications-Adult-and-Pedi-CTC-OHIC-Dec-2018-FINAL.pdf</t>
    </r>
  </si>
  <si>
    <r>
      <rPr>
        <b/>
        <i/>
        <u/>
        <sz val="13"/>
        <color rgb="FF595959"/>
        <rFont val="Arial"/>
        <family val="2"/>
      </rPr>
      <t>For Contractual Use:</t>
    </r>
    <r>
      <rPr>
        <u/>
        <sz val="13"/>
        <color rgb="FF595959"/>
        <rFont val="Arial"/>
        <family val="2"/>
      </rPr>
      <t xml:space="preserve">
HEDIS*</t>
    </r>
    <r>
      <rPr>
        <sz val="13"/>
        <color rgb="FF595959"/>
        <rFont val="Arial"/>
        <family val="2"/>
      </rPr>
      <t>: COL</t>
    </r>
    <r>
      <rPr>
        <u/>
        <sz val="13"/>
        <color rgb="FF595959"/>
        <rFont val="Arial"/>
        <family val="2"/>
      </rPr>
      <t xml:space="preserve">
</t>
    </r>
    <r>
      <rPr>
        <b/>
        <i/>
        <u/>
        <sz val="13"/>
        <color rgb="FF595959"/>
        <rFont val="Arial"/>
        <family val="2"/>
      </rPr>
      <t>For OHIC and CTC-RI Reporting:</t>
    </r>
    <r>
      <rPr>
        <u/>
        <sz val="13"/>
        <color rgb="FF595959"/>
        <rFont val="Arial"/>
        <family val="2"/>
      </rPr>
      <t xml:space="preserve">
http://www.ohic.ri.gov/documents/Revised-Measure-Specifications-Adult-and-Pedi-CTC-OHIC-Dec-2018-FINAL.pdf</t>
    </r>
  </si>
  <si>
    <r>
      <rPr>
        <b/>
        <i/>
        <u/>
        <sz val="13"/>
        <color rgb="FF595959"/>
        <rFont val="Arial"/>
        <family val="2"/>
      </rPr>
      <t>For Contractual Use:</t>
    </r>
    <r>
      <rPr>
        <u/>
        <sz val="13"/>
        <color rgb="FF595959"/>
        <rFont val="Arial"/>
        <family val="2"/>
      </rPr>
      <t xml:space="preserve">
HEDIS*</t>
    </r>
    <r>
      <rPr>
        <sz val="13"/>
        <color rgb="FF595959"/>
        <rFont val="Arial"/>
        <family val="2"/>
      </rPr>
      <t>: ABA</t>
    </r>
    <r>
      <rPr>
        <u/>
        <sz val="13"/>
        <color rgb="FF595959"/>
        <rFont val="Arial"/>
        <family val="2"/>
      </rPr>
      <t xml:space="preserve">
</t>
    </r>
    <r>
      <rPr>
        <b/>
        <i/>
        <u/>
        <sz val="13"/>
        <color rgb="FF595959"/>
        <rFont val="Arial"/>
        <family val="2"/>
      </rPr>
      <t xml:space="preserve">For OHIC and CTC-RI Reporting:
</t>
    </r>
    <r>
      <rPr>
        <u/>
        <sz val="13"/>
        <color rgb="FF595959"/>
        <rFont val="Arial"/>
        <family val="2"/>
      </rPr>
      <t>http://www.ohic.ri.gov/documents/Revised-Measure-Specifications-Adult-and-Pedi-CTC-OHIC-Dec-2018-FINAL.pdf</t>
    </r>
  </si>
  <si>
    <r>
      <rPr>
        <b/>
        <i/>
        <u/>
        <sz val="13"/>
        <color rgb="FF595959"/>
        <rFont val="Arial"/>
        <family val="2"/>
      </rPr>
      <t xml:space="preserve">For Contractual Use:
</t>
    </r>
    <r>
      <rPr>
        <u/>
        <sz val="13"/>
        <color rgb="FF595959"/>
        <rFont val="Arial"/>
        <family val="2"/>
      </rPr>
      <t>HEDIS*</t>
    </r>
    <r>
      <rPr>
        <sz val="13"/>
        <color rgb="FF595959"/>
        <rFont val="Arial"/>
        <family val="2"/>
      </rPr>
      <t>: CBP</t>
    </r>
    <r>
      <rPr>
        <u/>
        <sz val="13"/>
        <color rgb="FF595959"/>
        <rFont val="Arial"/>
        <family val="2"/>
      </rPr>
      <t xml:space="preserve">
</t>
    </r>
    <r>
      <rPr>
        <b/>
        <i/>
        <u/>
        <sz val="13"/>
        <color rgb="FF595959"/>
        <rFont val="Arial"/>
        <family val="2"/>
      </rPr>
      <t>For OHIC and CTC-RI Reporting:</t>
    </r>
    <r>
      <rPr>
        <sz val="13"/>
        <color rgb="FF595959"/>
        <rFont val="Arial"/>
        <family val="2"/>
      </rPr>
      <t xml:space="preserve"> </t>
    </r>
    <r>
      <rPr>
        <u/>
        <sz val="13"/>
        <color rgb="FF595959"/>
        <rFont val="Arial"/>
        <family val="2"/>
      </rPr>
      <t>http://www.ohic.ri.gov/documents/Revised-Measure-Specifications-Adult-and-Pedi-CTC-OHIC-Dec-2018-FINAL.pdf</t>
    </r>
  </si>
  <si>
    <r>
      <rPr>
        <b/>
        <i/>
        <u/>
        <sz val="13"/>
        <color rgb="FF595959"/>
        <rFont val="Arial"/>
        <family val="2"/>
      </rPr>
      <t>For Contractual Use:</t>
    </r>
    <r>
      <rPr>
        <u/>
        <sz val="13"/>
        <color rgb="FF595959"/>
        <rFont val="Arial"/>
        <family val="2"/>
      </rPr>
      <t xml:space="preserve">
HEDIS*</t>
    </r>
    <r>
      <rPr>
        <sz val="13"/>
        <color rgb="FF595959"/>
        <rFont val="Arial"/>
        <family val="2"/>
      </rPr>
      <t>: CDC (&lt;8% rate)</t>
    </r>
    <r>
      <rPr>
        <u/>
        <sz val="13"/>
        <color rgb="FF595959"/>
        <rFont val="Arial"/>
        <family val="2"/>
      </rPr>
      <t xml:space="preserve">
</t>
    </r>
    <r>
      <rPr>
        <b/>
        <i/>
        <u/>
        <sz val="13"/>
        <color rgb="FF595959"/>
        <rFont val="Arial"/>
        <family val="2"/>
      </rPr>
      <t xml:space="preserve">For OHIC and CTC-RI Reporting: </t>
    </r>
    <r>
      <rPr>
        <u/>
        <sz val="13"/>
        <color rgb="FF595959"/>
        <rFont val="Arial"/>
        <family val="2"/>
      </rPr>
      <t>http://www.ohic.ri.gov/documents/Revised-Measure-Specifications-Adult-and-Pedi-CTC-OHIC-Dec-2018-FINAL.pdf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</si>
</sst>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6">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b/>
      <sz val="12"/>
      <color theme="0"/>
      <name val="Calibri"/>
      <family val="2"/>
      <scheme val="minor"/>
    </font>
    <font>
      <sz val="11"/>
      <color theme="1"/>
      <name val="Book Antiqua"/>
      <family val="1"/>
    </font>
    <font>
      <sz val="11"/>
      <color theme="1"/>
      <name val="Calibri"/>
      <family val="2"/>
      <scheme val="minor"/>
    </font>
    <font>
      <i/>
      <sz val="12"/>
      <color theme="1"/>
      <name val="Times New Roman"/>
      <family val="1"/>
    </font>
    <font>
      <b/>
      <sz val="12"/>
      <name val="Calibri"/>
      <family val="2"/>
      <scheme val="minor"/>
    </font>
    <font>
      <sz val="10"/>
      <color indexed="81"/>
      <name val="Tahoma"/>
      <family val="2"/>
    </font>
    <font>
      <b/>
      <sz val="10"/>
      <color indexed="81"/>
      <name val="Tahoma"/>
      <family val="2"/>
    </font>
    <font>
      <b/>
      <sz val="11"/>
      <color theme="1"/>
      <name val="Book Antiqua"/>
      <family val="1"/>
    </font>
    <font>
      <u/>
      <sz val="11"/>
      <color theme="10"/>
      <name val="Calibri"/>
      <family val="2"/>
      <scheme val="minor"/>
    </font>
    <font>
      <b/>
      <sz val="9"/>
      <color indexed="81"/>
      <name val="Tahoma"/>
      <family val="2"/>
    </font>
    <font>
      <sz val="9"/>
      <color indexed="81"/>
      <name val="Tahoma"/>
      <family val="2"/>
    </font>
    <font>
      <sz val="11"/>
      <color rgb="FF111111"/>
      <name val="Book Antiqua"/>
      <family val="1"/>
    </font>
    <font>
      <sz val="11"/>
      <color theme="1"/>
      <name val="Calibri"/>
      <family val="2"/>
      <scheme val="minor"/>
    </font>
    <font>
      <sz val="34"/>
      <color rgb="FF1C6938"/>
      <name val="Georgia"/>
      <family val="1"/>
    </font>
    <font>
      <sz val="34"/>
      <color theme="1"/>
      <name val="Georgia"/>
      <family val="1"/>
    </font>
    <font>
      <u/>
      <sz val="11"/>
      <color theme="11"/>
      <name val="Calibri"/>
      <family val="2"/>
      <scheme val="minor"/>
    </font>
    <font>
      <sz val="18"/>
      <color rgb="FF595959"/>
      <name val="Georgia"/>
      <family val="1"/>
    </font>
    <font>
      <b/>
      <sz val="15"/>
      <color theme="0"/>
      <name val="Arimo"/>
      <family val="2"/>
    </font>
    <font>
      <b/>
      <sz val="11"/>
      <color rgb="FF595959"/>
      <name val="Calibri"/>
      <family val="2"/>
      <scheme val="minor"/>
    </font>
    <font>
      <b/>
      <sz val="10"/>
      <color rgb="FF595959"/>
      <name val="Calibri"/>
      <family val="2"/>
      <scheme val="minor"/>
    </font>
    <font>
      <sz val="10"/>
      <color rgb="FF595959"/>
      <name val="Calibri"/>
      <family val="2"/>
      <scheme val="minor"/>
    </font>
    <font>
      <sz val="14"/>
      <color rgb="FF595959"/>
      <name val="Arimo"/>
      <family val="2"/>
    </font>
    <font>
      <b/>
      <sz val="14"/>
      <color rgb="FF595959"/>
      <name val="Arimo"/>
      <family val="2"/>
    </font>
    <font>
      <sz val="12"/>
      <color rgb="FF595959"/>
      <name val="Georgia"/>
      <family val="1"/>
    </font>
    <font>
      <sz val="12"/>
      <color theme="0"/>
      <name val="Georgia"/>
      <family val="1"/>
    </font>
    <font>
      <u/>
      <sz val="14"/>
      <color rgb="FF595959"/>
      <name val="Arimo"/>
      <family val="2"/>
    </font>
    <font>
      <i/>
      <sz val="14"/>
      <color rgb="FF595959"/>
      <name val="Arimo"/>
      <family val="2"/>
    </font>
    <font>
      <sz val="18"/>
      <color theme="1" tint="0.34998626667073579"/>
      <name val="Georgia"/>
      <family val="1"/>
    </font>
    <font>
      <sz val="18"/>
      <color theme="1"/>
      <name val="Calibri"/>
      <family val="2"/>
      <scheme val="minor"/>
    </font>
    <font>
      <u/>
      <sz val="16"/>
      <color rgb="FF1C6938"/>
      <name val="Georgia"/>
      <family val="1"/>
    </font>
    <font>
      <sz val="15"/>
      <color theme="1" tint="0.34998626667073579"/>
      <name val="Georgia"/>
      <family val="1"/>
    </font>
    <font>
      <i/>
      <sz val="16"/>
      <color theme="0" tint="-0.34998626667073579"/>
      <name val="Arimo"/>
      <family val="2"/>
    </font>
    <font>
      <sz val="24"/>
      <color theme="1"/>
      <name val="Calibri"/>
      <family val="2"/>
      <scheme val="minor"/>
    </font>
    <font>
      <sz val="14"/>
      <color theme="1" tint="0.34998626667073579"/>
      <name val="Georgia"/>
      <family val="1"/>
    </font>
    <font>
      <i/>
      <sz val="14"/>
      <color theme="1" tint="0.34998626667073579"/>
      <name val="Georgia"/>
      <family val="1"/>
    </font>
    <font>
      <sz val="17"/>
      <color theme="1" tint="0.34998626667073579"/>
      <name val="Arimo"/>
      <family val="2"/>
    </font>
    <font>
      <sz val="34"/>
      <color theme="0"/>
      <name val="Georgia"/>
      <family val="1"/>
    </font>
    <font>
      <b/>
      <sz val="17"/>
      <color rgb="FF1C6938"/>
      <name val="Arimo"/>
      <family val="2"/>
    </font>
    <font>
      <i/>
      <sz val="18"/>
      <color theme="1" tint="0.34998626667073579"/>
      <name val="Georgia"/>
      <family val="1"/>
    </font>
    <font>
      <sz val="16"/>
      <color theme="0" tint="-0.34998626667073579"/>
      <name val="Arimo"/>
      <family val="2"/>
    </font>
    <font>
      <sz val="16"/>
      <color theme="1" tint="0.499984740745262"/>
      <name val="Georgia"/>
      <family val="1"/>
    </font>
    <font>
      <sz val="12"/>
      <color rgb="FF000000"/>
      <name val="Arimo"/>
      <family val="2"/>
    </font>
    <font>
      <b/>
      <sz val="12"/>
      <color rgb="FF000000"/>
      <name val="Arimo"/>
      <family val="2"/>
    </font>
    <font>
      <sz val="24"/>
      <color rgb="FF1C6938"/>
      <name val="Georgia"/>
      <family val="1"/>
    </font>
    <font>
      <sz val="22"/>
      <color theme="1"/>
      <name val="Calibri"/>
      <family val="2"/>
      <scheme val="minor"/>
    </font>
    <font>
      <u/>
      <sz val="16"/>
      <color rgb="FF1C6938"/>
      <name val="Arimo"/>
      <family val="2"/>
    </font>
    <font>
      <sz val="16"/>
      <color rgb="FF1C6938"/>
      <name val="Arimo"/>
      <family val="2"/>
    </font>
    <font>
      <b/>
      <sz val="24"/>
      <color theme="0"/>
      <name val="Arimo"/>
      <family val="2"/>
    </font>
    <font>
      <sz val="28"/>
      <color theme="0"/>
      <name val="Georgia"/>
      <family val="1"/>
    </font>
    <font>
      <b/>
      <sz val="18"/>
      <color theme="0"/>
      <name val="Arimo"/>
      <family val="2"/>
    </font>
    <font>
      <sz val="18"/>
      <color theme="1" tint="0.34998626667073579"/>
      <name val="Arimo"/>
      <family val="2"/>
    </font>
    <font>
      <i/>
      <sz val="18"/>
      <color theme="1" tint="0.34998626667073579"/>
      <name val="Arimo"/>
      <family val="2"/>
    </font>
    <font>
      <b/>
      <sz val="18"/>
      <color rgb="FF1C6938"/>
      <name val="Arimo"/>
      <family val="2"/>
    </font>
    <font>
      <sz val="20"/>
      <color theme="9" tint="-0.249977111117893"/>
      <name val="Georgia"/>
      <family val="1"/>
    </font>
    <font>
      <i/>
      <sz val="20"/>
      <color theme="9" tint="-0.249977111117893"/>
      <name val="Georgia"/>
      <family val="1"/>
    </font>
    <font>
      <sz val="14"/>
      <color theme="1" tint="0.34998626667073579"/>
      <name val="Georgia"/>
      <family val="1"/>
    </font>
    <font>
      <b/>
      <sz val="14"/>
      <color theme="1" tint="0.34998626667073579"/>
      <name val="Arimo"/>
      <family val="2"/>
    </font>
    <font>
      <b/>
      <sz val="11"/>
      <color theme="1"/>
      <name val="Calibri"/>
      <family val="2"/>
      <scheme val="minor"/>
    </font>
    <font>
      <b/>
      <sz val="15"/>
      <color rgb="FFFF0000"/>
      <name val="Arimo"/>
      <family val="2"/>
    </font>
    <font>
      <b/>
      <sz val="15"/>
      <color theme="0"/>
      <name val="Arimo"/>
      <family val="2"/>
    </font>
    <font>
      <sz val="14"/>
      <color rgb="FF595959"/>
      <name val="Arimo"/>
    </font>
    <font>
      <u/>
      <sz val="14"/>
      <color rgb="FF595959"/>
      <name val="Arimo"/>
    </font>
    <font>
      <sz val="17"/>
      <color rgb="FF1C6938"/>
      <name val="Arimo"/>
      <family val="2"/>
    </font>
    <font>
      <b/>
      <sz val="17"/>
      <color theme="1" tint="0.34998626667073579"/>
      <name val="Arimo"/>
      <family val="2"/>
    </font>
    <font>
      <sz val="18"/>
      <color rgb="FF595959"/>
      <name val="Arimo"/>
      <family val="2"/>
    </font>
    <font>
      <i/>
      <sz val="18"/>
      <color rgb="FF595959"/>
      <name val="Georgia"/>
      <family val="1"/>
    </font>
    <font>
      <b/>
      <sz val="15"/>
      <color theme="0"/>
      <name val="Arimo"/>
    </font>
    <font>
      <sz val="16"/>
      <color theme="0"/>
      <name val="Georgia"/>
      <family val="1"/>
    </font>
    <font>
      <i/>
      <sz val="14"/>
      <color rgb="FF595959"/>
      <name val="Arimo"/>
    </font>
    <font>
      <u/>
      <sz val="13"/>
      <color rgb="FF595959"/>
      <name val="Arial"/>
      <family val="2"/>
    </font>
    <font>
      <b/>
      <i/>
      <u/>
      <sz val="13"/>
      <color rgb="FF595959"/>
      <name val="Arial"/>
      <family val="2"/>
    </font>
    <font>
      <sz val="13"/>
      <color rgb="FF595959"/>
      <name val="Arial"/>
      <family val="2"/>
    </font>
    <font>
      <b/>
      <i/>
      <sz val="13"/>
      <color rgb="FF595959"/>
      <name val="Arial"/>
      <family val="2"/>
    </font>
    <font>
      <b/>
      <sz val="13"/>
      <color rgb="FF595959"/>
      <name val="Arial"/>
      <family val="2"/>
    </font>
    <font>
      <b/>
      <sz val="12"/>
      <color theme="0"/>
      <name val="Arimo"/>
    </font>
    <font>
      <b/>
      <i/>
      <sz val="12"/>
      <color theme="0"/>
      <name val="Arimo"/>
    </font>
    <font>
      <b/>
      <sz val="14"/>
      <color rgb="FF595959"/>
      <name val="Arial"/>
      <family val="2"/>
    </font>
    <font>
      <b/>
      <u/>
      <sz val="14"/>
      <color rgb="FF595959"/>
      <name val="Arial"/>
      <family val="2"/>
    </font>
    <font>
      <b/>
      <sz val="18"/>
      <color theme="0"/>
      <name val="Arimo"/>
    </font>
    <font>
      <b/>
      <sz val="18"/>
      <color rgb="FF595959"/>
      <name val="Arimo"/>
    </font>
    <font>
      <sz val="14"/>
      <color theme="3" tint="0.79998168889431442"/>
      <name val="Arimo"/>
      <family val="2"/>
    </font>
    <font>
      <sz val="14"/>
      <color rgb="FFC5D9F1"/>
      <name val="Arimo"/>
      <family val="2"/>
    </font>
  </fonts>
  <fills count="26">
    <fill>
      <patternFill patternType="none"/>
    </fill>
    <fill>
      <patternFill patternType="gray125"/>
    </fill>
    <fill>
      <patternFill patternType="solid">
        <fgColor theme="4"/>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4"/>
        <bgColor theme="4"/>
      </patternFill>
    </fill>
    <fill>
      <patternFill patternType="solid">
        <fgColor theme="0"/>
        <bgColor indexed="64"/>
      </patternFill>
    </fill>
    <fill>
      <patternFill patternType="solid">
        <fgColor rgb="FFFDE9D9"/>
        <bgColor indexed="64"/>
      </patternFill>
    </fill>
    <fill>
      <patternFill patternType="solid">
        <fgColor theme="0" tint="-4.9989318521683403E-2"/>
        <bgColor indexed="64"/>
      </patternFill>
    </fill>
    <fill>
      <patternFill patternType="solid">
        <fgColor rgb="FF1C6938"/>
        <bgColor indexed="64"/>
      </patternFill>
    </fill>
    <fill>
      <patternFill patternType="solid">
        <fgColor theme="4" tint="0.79998168889431442"/>
        <bgColor indexed="64"/>
      </patternFill>
    </fill>
    <fill>
      <patternFill patternType="solid">
        <fgColor rgb="FF309AD7"/>
        <bgColor indexed="64"/>
      </patternFill>
    </fill>
    <fill>
      <patternFill patternType="solid">
        <fgColor theme="0" tint="-4.9989318521683403E-2"/>
        <bgColor rgb="FF000000"/>
      </patternFill>
    </fill>
    <fill>
      <patternFill patternType="solid">
        <fgColor rgb="FF16365C"/>
        <bgColor indexed="64"/>
      </patternFill>
    </fill>
    <fill>
      <patternFill patternType="solid">
        <fgColor theme="9" tint="-0.249977111117893"/>
        <bgColor indexed="64"/>
      </patternFill>
    </fill>
    <fill>
      <patternFill patternType="solid">
        <fgColor rgb="FFFFFFFF"/>
        <bgColor rgb="FF000000"/>
      </patternFill>
    </fill>
    <fill>
      <patternFill patternType="solid">
        <fgColor rgb="FF2271A0"/>
        <bgColor indexed="64"/>
      </patternFill>
    </fill>
    <fill>
      <patternFill patternType="solid">
        <fgColor rgb="FF2987BF"/>
        <bgColor indexed="64"/>
      </patternFill>
    </fill>
    <fill>
      <patternFill patternType="solid">
        <fgColor rgb="FFF2F2F2"/>
        <bgColor indexed="64"/>
      </patternFill>
    </fill>
    <fill>
      <patternFill patternType="solid">
        <fgColor theme="0" tint="-0.14999847407452621"/>
        <bgColor theme="0" tint="-0.14999847407452621"/>
      </patternFill>
    </fill>
    <fill>
      <patternFill patternType="solid">
        <fgColor theme="7" tint="-0.249977111117893"/>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theme="5" tint="-0.499984740745262"/>
        <bgColor indexed="64"/>
      </patternFill>
    </fill>
    <fill>
      <patternFill patternType="solid">
        <fgColor theme="3" tint="-0.249977111117893"/>
        <bgColor indexed="64"/>
      </patternFill>
    </fill>
  </fills>
  <borders count="32">
    <border>
      <left/>
      <right/>
      <top/>
      <bottom/>
      <diagonal/>
    </border>
    <border>
      <left/>
      <right/>
      <top style="thin">
        <color theme="4"/>
      </top>
      <bottom/>
      <diagonal/>
    </border>
    <border>
      <left style="thin">
        <color theme="4"/>
      </left>
      <right/>
      <top style="thin">
        <color theme="4"/>
      </top>
      <bottom/>
      <diagonal/>
    </border>
    <border>
      <left/>
      <right/>
      <top style="thin">
        <color auto="1"/>
      </top>
      <bottom/>
      <diagonal/>
    </border>
    <border>
      <left/>
      <right/>
      <top style="thin">
        <color theme="1" tint="0.34998626667073579"/>
      </top>
      <bottom/>
      <diagonal/>
    </border>
    <border>
      <left/>
      <right/>
      <top style="thick">
        <color rgb="FF1C5038"/>
      </top>
      <bottom/>
      <diagonal/>
    </border>
    <border>
      <left/>
      <right/>
      <top style="thick">
        <color theme="0" tint="-0.34998626667073579"/>
      </top>
      <bottom/>
      <diagonal/>
    </border>
    <border>
      <left/>
      <right/>
      <top style="thin">
        <color theme="0" tint="-0.499984740745262"/>
      </top>
      <bottom/>
      <diagonal/>
    </border>
    <border>
      <left/>
      <right/>
      <top style="thin">
        <color theme="0" tint="-0.499984740745262"/>
      </top>
      <bottom style="thick">
        <color rgb="FF1C5038"/>
      </bottom>
      <diagonal/>
    </border>
    <border>
      <left style="thin">
        <color theme="1" tint="0.14999847407452621"/>
      </left>
      <right/>
      <top/>
      <bottom style="thick">
        <color theme="0" tint="-0.34998626667073579"/>
      </bottom>
      <diagonal/>
    </border>
    <border>
      <left/>
      <right/>
      <top/>
      <bottom style="thick">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14999847407452621"/>
      </left>
      <right/>
      <top style="thick">
        <color theme="0" tint="-0.34998626667073579"/>
      </top>
      <bottom/>
      <diagonal/>
    </border>
    <border>
      <left/>
      <right style="thin">
        <color theme="1" tint="0.14999847407452621"/>
      </right>
      <top style="thick">
        <color theme="0" tint="-0.34998626667073579"/>
      </top>
      <bottom/>
      <diagonal/>
    </border>
    <border>
      <left/>
      <right style="thin">
        <color theme="1" tint="0.499984740745262"/>
      </right>
      <top style="thick">
        <color theme="0" tint="-0.34998626667073579"/>
      </top>
      <bottom/>
      <diagonal/>
    </border>
    <border>
      <left style="thin">
        <color theme="1" tint="0.499984740745262"/>
      </left>
      <right/>
      <top style="thick">
        <color theme="0" tint="-0.34998626667073579"/>
      </top>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right/>
      <top style="thin">
        <color theme="0" tint="-0.34998626667073579"/>
      </top>
      <bottom/>
      <diagonal/>
    </border>
    <border>
      <left/>
      <right/>
      <top style="thin">
        <color theme="1"/>
      </top>
      <bottom style="thin">
        <color theme="1"/>
      </bottom>
      <diagonal/>
    </border>
    <border>
      <left/>
      <right/>
      <top/>
      <bottom style="thin">
        <color theme="1"/>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top style="thick">
        <color theme="0" tint="-0.34998626667073579"/>
      </top>
      <bottom style="thin">
        <color theme="1" tint="0.34998626667073579"/>
      </bottom>
      <diagonal/>
    </border>
    <border>
      <left style="thin">
        <color theme="1" tint="0.34998626667073579"/>
      </left>
      <right/>
      <top style="thick">
        <color theme="0" tint="-0.34998626667073579"/>
      </top>
      <bottom style="thin">
        <color theme="1" tint="0.34998626667073579"/>
      </bottom>
      <diagonal/>
    </border>
    <border>
      <left style="thin">
        <color indexed="64"/>
      </left>
      <right style="thin">
        <color indexed="64"/>
      </right>
      <top style="thin">
        <color indexed="64"/>
      </top>
      <bottom style="thin">
        <color indexed="64"/>
      </bottom>
      <diagonal/>
    </border>
    <border>
      <left style="thin">
        <color theme="3" tint="0.59999389629810485"/>
      </left>
      <right/>
      <top/>
      <bottom style="thin">
        <color theme="3" tint="0.59999389629810485"/>
      </bottom>
      <diagonal/>
    </border>
    <border>
      <left style="thin">
        <color theme="1" tint="0.34998626667073579"/>
      </left>
      <right style="thin">
        <color theme="1" tint="0.34998626667073579"/>
      </right>
      <top style="thin">
        <color theme="1" tint="0.34998626667073579"/>
      </top>
      <bottom/>
      <diagonal/>
    </border>
  </borders>
  <cellStyleXfs count="71">
    <xf numFmtId="0" fontId="0" fillId="0" borderId="0">
      <alignment horizontal="left" indent="1"/>
    </xf>
    <xf numFmtId="0" fontId="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19" fillId="0" borderId="0" applyNumberFormat="0" applyFill="0" applyBorder="0" applyAlignment="0" applyProtection="0">
      <alignment horizontal="left" indent="1"/>
    </xf>
    <xf numFmtId="0" fontId="6" fillId="0" borderId="0">
      <alignment horizontal="left" indent="1"/>
    </xf>
  </cellStyleXfs>
  <cellXfs count="180">
    <xf numFmtId="0" fontId="0" fillId="0" borderId="0" xfId="0">
      <alignment horizontal="left" indent="1"/>
    </xf>
    <xf numFmtId="0" fontId="2" fillId="0" borderId="0" xfId="0" applyFont="1" applyFill="1" applyAlignment="1">
      <alignment horizontal="left"/>
    </xf>
    <xf numFmtId="0" fontId="6" fillId="0" borderId="0" xfId="0" applyFont="1" applyFill="1" applyAlignment="1" applyProtection="1">
      <alignment horizontal="left" wrapText="1"/>
      <protection locked="0"/>
    </xf>
    <xf numFmtId="0" fontId="0" fillId="0" borderId="0" xfId="0" applyFont="1" applyFill="1" applyAlignment="1" applyProtection="1">
      <alignment horizontal="left" wrapText="1"/>
      <protection locked="0"/>
    </xf>
    <xf numFmtId="0" fontId="6" fillId="0" borderId="0" xfId="0" applyFont="1" applyFill="1" applyAlignment="1" applyProtection="1">
      <alignment horizontal="left" wrapText="1"/>
    </xf>
    <xf numFmtId="0" fontId="0" fillId="0" borderId="0" xfId="0" applyFont="1" applyFill="1" applyAlignment="1" applyProtection="1">
      <alignment horizontal="left" wrapText="1"/>
    </xf>
    <xf numFmtId="0" fontId="2" fillId="0" borderId="0" xfId="0" applyFont="1" applyFill="1" applyAlignment="1" applyProtection="1">
      <alignment horizontal="left"/>
      <protection locked="0"/>
    </xf>
    <xf numFmtId="0" fontId="2" fillId="0" borderId="0" xfId="0" applyFont="1" applyAlignment="1" applyProtection="1">
      <alignment horizontal="left"/>
      <protection locked="0"/>
    </xf>
    <xf numFmtId="0" fontId="2" fillId="0" borderId="0" xfId="0" applyFont="1" applyAlignment="1" applyProtection="1">
      <alignment horizontal="left"/>
    </xf>
    <xf numFmtId="0" fontId="2" fillId="0" borderId="0" xfId="0" applyFont="1" applyAlignment="1" applyProtection="1">
      <alignment horizontal="left" wrapText="1"/>
      <protection locked="0"/>
    </xf>
    <xf numFmtId="0" fontId="7" fillId="0" borderId="0" xfId="0" applyFont="1" applyFill="1" applyAlignment="1">
      <alignment horizontal="left"/>
    </xf>
    <xf numFmtId="0" fontId="0" fillId="0" borderId="0" xfId="0" applyFont="1" applyFill="1" applyBorder="1" applyAlignment="1" applyProtection="1">
      <alignment horizontal="left" wrapText="1"/>
      <protection locked="0"/>
    </xf>
    <xf numFmtId="0" fontId="0" fillId="0" borderId="0" xfId="0" applyFont="1" applyFill="1" applyBorder="1" applyAlignment="1" applyProtection="1">
      <alignment horizontal="left" wrapText="1"/>
    </xf>
    <xf numFmtId="0" fontId="4" fillId="6" borderId="1" xfId="0" applyFont="1" applyFill="1" applyBorder="1" applyAlignment="1">
      <alignment horizontal="left" wrapText="1"/>
    </xf>
    <xf numFmtId="0" fontId="3" fillId="2" borderId="0" xfId="0" applyFont="1" applyFill="1" applyAlignment="1" applyProtection="1">
      <alignment horizontal="left" vertical="center" wrapText="1"/>
      <protection locked="0"/>
    </xf>
    <xf numFmtId="0" fontId="3" fillId="0" borderId="0" xfId="0" applyFont="1" applyFill="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8" fillId="3" borderId="0" xfId="0" applyFont="1" applyFill="1" applyAlignment="1" applyProtection="1">
      <alignment horizontal="left" vertical="center" wrapText="1"/>
      <protection locked="0"/>
    </xf>
    <xf numFmtId="0" fontId="8" fillId="4" borderId="0" xfId="0" applyFont="1" applyFill="1" applyAlignment="1" applyProtection="1">
      <alignment horizontal="left" vertical="center" wrapText="1"/>
    </xf>
    <xf numFmtId="0" fontId="0" fillId="0" borderId="0" xfId="0" applyAlignment="1">
      <alignment vertical="center"/>
    </xf>
    <xf numFmtId="0" fontId="1" fillId="8" borderId="0" xfId="0" applyFont="1" applyFill="1" applyAlignment="1" applyProtection="1">
      <alignment horizontal="left"/>
      <protection locked="0"/>
    </xf>
    <xf numFmtId="49" fontId="6" fillId="0" borderId="0" xfId="0" applyNumberFormat="1" applyFont="1" applyFill="1" applyAlignment="1" applyProtection="1">
      <alignment horizontal="center" wrapText="1"/>
      <protection locked="0"/>
    </xf>
    <xf numFmtId="0" fontId="16" fillId="0" borderId="0" xfId="0" applyFont="1" applyFill="1" applyAlignment="1" applyProtection="1">
      <alignment horizontal="left" wrapText="1"/>
      <protection locked="0"/>
    </xf>
    <xf numFmtId="0" fontId="16" fillId="0" borderId="0" xfId="0" applyFont="1" applyFill="1" applyAlignment="1" applyProtection="1">
      <alignment horizontal="left" wrapText="1"/>
    </xf>
    <xf numFmtId="0" fontId="18" fillId="7" borderId="0" xfId="0" applyFont="1" applyFill="1" applyAlignment="1">
      <alignment wrapText="1"/>
    </xf>
    <xf numFmtId="0" fontId="0" fillId="7" borderId="0" xfId="0" applyFill="1" applyAlignment="1">
      <alignment wrapText="1"/>
    </xf>
    <xf numFmtId="0" fontId="24" fillId="0" borderId="0" xfId="0" applyFont="1" applyFill="1" applyBorder="1" applyAlignment="1">
      <alignment horizontal="center" vertical="center"/>
    </xf>
    <xf numFmtId="0" fontId="23" fillId="0" borderId="0" xfId="0" applyFont="1" applyFill="1" applyBorder="1" applyAlignment="1" applyProtection="1">
      <alignment horizontal="left" vertical="center" indent="1"/>
      <protection locked="0"/>
    </xf>
    <xf numFmtId="0" fontId="24" fillId="0" borderId="0" xfId="0" applyFont="1" applyFill="1" applyBorder="1" applyAlignment="1" applyProtection="1">
      <alignment horizontal="left" vertical="center" indent="1"/>
      <protection locked="0"/>
    </xf>
    <xf numFmtId="0" fontId="24" fillId="0" borderId="0" xfId="0" applyFont="1" applyBorder="1" applyAlignment="1" applyProtection="1">
      <alignment horizontal="left" vertical="center" indent="1"/>
      <protection locked="0"/>
    </xf>
    <xf numFmtId="0" fontId="24" fillId="0" borderId="0" xfId="0" applyFont="1" applyFill="1" applyBorder="1" applyAlignment="1">
      <alignment horizontal="left" vertical="center" indent="1"/>
    </xf>
    <xf numFmtId="0" fontId="0" fillId="7" borderId="0" xfId="0" applyFill="1" applyAlignment="1">
      <alignment horizontal="left" wrapText="1" indent="1"/>
    </xf>
    <xf numFmtId="0" fontId="17" fillId="7" borderId="0" xfId="0" applyFont="1" applyFill="1" applyAlignment="1">
      <alignment wrapText="1"/>
    </xf>
    <xf numFmtId="0" fontId="31" fillId="7" borderId="0" xfId="0" applyFont="1" applyFill="1" applyAlignment="1">
      <alignment wrapText="1"/>
    </xf>
    <xf numFmtId="0" fontId="32" fillId="7" borderId="0" xfId="0" applyFont="1" applyFill="1" applyAlignment="1">
      <alignment wrapText="1"/>
    </xf>
    <xf numFmtId="0" fontId="32" fillId="7" borderId="0" xfId="0" applyFont="1" applyFill="1" applyAlignment="1">
      <alignment horizontal="left" wrapText="1" indent="1"/>
    </xf>
    <xf numFmtId="0" fontId="31" fillId="7" borderId="0" xfId="0" applyFont="1" applyFill="1" applyAlignment="1">
      <alignment horizontal="center" vertical="top" wrapText="1"/>
    </xf>
    <xf numFmtId="0" fontId="32" fillId="7" borderId="0" xfId="0" applyFont="1" applyFill="1" applyAlignment="1">
      <alignment vertical="center" wrapText="1"/>
    </xf>
    <xf numFmtId="0" fontId="32" fillId="7" borderId="0" xfId="0" applyFont="1" applyFill="1" applyAlignment="1">
      <alignment horizontal="left" vertical="center" wrapText="1" indent="1"/>
    </xf>
    <xf numFmtId="0" fontId="36" fillId="7" borderId="0" xfId="0" applyFont="1" applyFill="1" applyAlignment="1">
      <alignment wrapText="1"/>
    </xf>
    <xf numFmtId="0" fontId="32" fillId="7" borderId="0" xfId="0" applyFont="1" applyFill="1" applyAlignment="1">
      <alignment vertical="top" wrapText="1"/>
    </xf>
    <xf numFmtId="0" fontId="31" fillId="7" borderId="0" xfId="0" applyFont="1" applyFill="1" applyAlignment="1">
      <alignment vertical="top" wrapText="1"/>
    </xf>
    <xf numFmtId="0" fontId="32" fillId="7" borderId="0" xfId="0" applyFont="1" applyFill="1" applyAlignment="1">
      <alignment horizontal="left" vertical="top" wrapText="1" indent="1"/>
    </xf>
    <xf numFmtId="0" fontId="31" fillId="7" borderId="0" xfId="0" applyFont="1" applyFill="1" applyAlignment="1">
      <alignment horizontal="left" vertical="top" wrapText="1"/>
    </xf>
    <xf numFmtId="0" fontId="39" fillId="7" borderId="0" xfId="0" applyFont="1" applyFill="1" applyAlignment="1">
      <alignment vertical="top" wrapText="1"/>
    </xf>
    <xf numFmtId="0" fontId="18" fillId="10" borderId="0" xfId="0" applyFont="1" applyFill="1" applyAlignment="1">
      <alignment wrapText="1"/>
    </xf>
    <xf numFmtId="0" fontId="0" fillId="10" borderId="0" xfId="0" applyFill="1" applyAlignment="1">
      <alignment wrapText="1"/>
    </xf>
    <xf numFmtId="0" fontId="0" fillId="10" borderId="0" xfId="0" applyFill="1" applyAlignment="1">
      <alignment horizontal="left" wrapText="1" indent="1"/>
    </xf>
    <xf numFmtId="0" fontId="37" fillId="7" borderId="0" xfId="0" applyFont="1" applyFill="1" applyAlignment="1">
      <alignment vertical="top" wrapText="1"/>
    </xf>
    <xf numFmtId="0" fontId="40" fillId="9" borderId="0" xfId="0" applyFont="1" applyFill="1" applyAlignment="1">
      <alignment vertical="center" wrapText="1"/>
    </xf>
    <xf numFmtId="0" fontId="18" fillId="9" borderId="0" xfId="0" applyFont="1" applyFill="1" applyAlignment="1">
      <alignment wrapText="1"/>
    </xf>
    <xf numFmtId="0" fontId="32" fillId="9" borderId="0" xfId="0" applyFont="1" applyFill="1" applyAlignment="1">
      <alignment wrapText="1"/>
    </xf>
    <xf numFmtId="0" fontId="32" fillId="9" borderId="0" xfId="0" applyFont="1" applyFill="1" applyAlignment="1">
      <alignment horizontal="left" wrapText="1" indent="1"/>
    </xf>
    <xf numFmtId="0" fontId="0" fillId="10" borderId="3" xfId="0" applyFill="1" applyBorder="1" applyAlignment="1">
      <alignment wrapText="1"/>
    </xf>
    <xf numFmtId="0" fontId="0" fillId="10" borderId="3" xfId="0" applyFill="1" applyBorder="1" applyAlignment="1">
      <alignment horizontal="left" wrapText="1" indent="1"/>
    </xf>
    <xf numFmtId="0" fontId="48" fillId="9" borderId="0" xfId="0" applyFont="1" applyFill="1" applyAlignment="1">
      <alignment wrapText="1"/>
    </xf>
    <xf numFmtId="0" fontId="0" fillId="9" borderId="0" xfId="0" applyFill="1" applyAlignment="1">
      <alignment wrapText="1"/>
    </xf>
    <xf numFmtId="0" fontId="33" fillId="9" borderId="0" xfId="1" applyFont="1" applyFill="1" applyAlignment="1">
      <alignment wrapText="1"/>
    </xf>
    <xf numFmtId="0" fontId="32" fillId="9" borderId="6" xfId="0" applyFont="1" applyFill="1" applyBorder="1" applyAlignment="1">
      <alignment vertical="center" wrapText="1"/>
    </xf>
    <xf numFmtId="0" fontId="0" fillId="7" borderId="7" xfId="0" applyFill="1" applyBorder="1" applyAlignment="1">
      <alignment wrapText="1"/>
    </xf>
    <xf numFmtId="0" fontId="40" fillId="10" borderId="10" xfId="0" applyFont="1" applyFill="1" applyBorder="1" applyAlignment="1">
      <alignment vertical="center" wrapText="1"/>
    </xf>
    <xf numFmtId="0" fontId="21" fillId="14" borderId="11" xfId="0" applyFont="1" applyFill="1" applyBorder="1" applyAlignment="1" applyProtection="1">
      <alignment horizontal="center" vertical="center" wrapText="1"/>
      <protection locked="0"/>
    </xf>
    <xf numFmtId="0" fontId="34" fillId="7" borderId="16" xfId="0" applyFont="1" applyFill="1" applyBorder="1" applyAlignment="1">
      <alignment horizontal="left" vertical="top" wrapText="1" indent="1"/>
    </xf>
    <xf numFmtId="0" fontId="34" fillId="7" borderId="4" xfId="0" applyFont="1" applyFill="1" applyBorder="1" applyAlignment="1">
      <alignment horizontal="left" vertical="top" wrapText="1" indent="1"/>
    </xf>
    <xf numFmtId="0" fontId="34" fillId="7" borderId="4" xfId="0" applyFont="1" applyFill="1" applyBorder="1" applyAlignment="1">
      <alignment horizontal="left" vertical="top" wrapText="1"/>
    </xf>
    <xf numFmtId="0" fontId="22" fillId="7" borderId="18" xfId="0" applyFont="1" applyFill="1" applyBorder="1" applyAlignment="1">
      <alignment horizontal="center" vertical="center" wrapText="1"/>
    </xf>
    <xf numFmtId="0" fontId="22" fillId="7" borderId="19" xfId="0" applyFont="1" applyFill="1" applyBorder="1" applyAlignment="1">
      <alignment horizontal="left" vertical="center" wrapText="1" indent="1"/>
    </xf>
    <xf numFmtId="0" fontId="28" fillId="7" borderId="19" xfId="0" applyFont="1" applyFill="1" applyBorder="1" applyAlignment="1">
      <alignment vertical="center" wrapText="1"/>
    </xf>
    <xf numFmtId="0" fontId="27" fillId="7" borderId="19" xfId="0" applyFont="1" applyFill="1" applyBorder="1" applyAlignment="1">
      <alignment vertical="center" wrapText="1"/>
    </xf>
    <xf numFmtId="0" fontId="32" fillId="9" borderId="21" xfId="0" applyFont="1" applyFill="1" applyBorder="1" applyAlignment="1">
      <alignment wrapText="1"/>
    </xf>
    <xf numFmtId="0" fontId="31" fillId="9" borderId="21" xfId="0" applyFont="1" applyFill="1" applyBorder="1" applyAlignment="1">
      <alignment horizontal="left" vertical="top" wrapText="1"/>
    </xf>
    <xf numFmtId="0" fontId="32" fillId="9" borderId="21" xfId="0" applyFont="1" applyFill="1" applyBorder="1" applyAlignment="1">
      <alignment horizontal="left" wrapText="1" indent="1"/>
    </xf>
    <xf numFmtId="0" fontId="54" fillId="7" borderId="0" xfId="0" applyFont="1" applyFill="1" applyAlignment="1">
      <alignment horizontal="center" vertical="top" wrapText="1"/>
    </xf>
    <xf numFmtId="0" fontId="59" fillId="9" borderId="6" xfId="0" applyFont="1" applyFill="1" applyBorder="1" applyAlignment="1">
      <alignment horizontal="left" vertical="top" wrapText="1"/>
    </xf>
    <xf numFmtId="0" fontId="59" fillId="9" borderId="6" xfId="0" applyFont="1" applyFill="1" applyBorder="1" applyAlignment="1" applyProtection="1">
      <alignment horizontal="left" vertical="top" indent="1"/>
      <protection locked="0"/>
    </xf>
    <xf numFmtId="0" fontId="48" fillId="19" borderId="0" xfId="0" applyFont="1" applyFill="1" applyAlignment="1">
      <alignment wrapText="1"/>
    </xf>
    <xf numFmtId="0" fontId="34" fillId="7" borderId="4" xfId="0" applyFont="1" applyFill="1" applyBorder="1" applyAlignment="1">
      <alignment horizontal="center" vertical="top" wrapText="1"/>
    </xf>
    <xf numFmtId="0" fontId="61" fillId="0" borderId="22" xfId="0" applyFont="1" applyBorder="1">
      <alignment horizontal="left" indent="1"/>
    </xf>
    <xf numFmtId="0" fontId="0" fillId="20" borderId="0" xfId="0" applyFont="1" applyFill="1">
      <alignment horizontal="left" indent="1"/>
    </xf>
    <xf numFmtId="0" fontId="0" fillId="0" borderId="0" xfId="0" applyFont="1">
      <alignment horizontal="left" indent="1"/>
    </xf>
    <xf numFmtId="0" fontId="0" fillId="0" borderId="23" xfId="0" applyFont="1" applyBorder="1">
      <alignment horizontal="left" indent="1"/>
    </xf>
    <xf numFmtId="0" fontId="61" fillId="0" borderId="0" xfId="0" applyFont="1" applyBorder="1">
      <alignment horizontal="left" indent="1"/>
    </xf>
    <xf numFmtId="0" fontId="40" fillId="10" borderId="10" xfId="0" applyFont="1" applyFill="1" applyBorder="1" applyAlignment="1">
      <alignment vertical="center" wrapText="1"/>
    </xf>
    <xf numFmtId="0" fontId="31" fillId="7" borderId="0" xfId="0" applyFont="1" applyFill="1" applyAlignment="1">
      <alignment vertical="top" wrapText="1"/>
    </xf>
    <xf numFmtId="0" fontId="43" fillId="7" borderId="0" xfId="1" applyFont="1" applyFill="1" applyAlignment="1">
      <alignment vertical="center" wrapText="1"/>
    </xf>
    <xf numFmtId="0" fontId="40" fillId="10" borderId="10" xfId="0" applyFont="1" applyFill="1" applyBorder="1" applyAlignment="1">
      <alignment vertical="center" wrapText="1"/>
    </xf>
    <xf numFmtId="0" fontId="71" fillId="10" borderId="10" xfId="0" applyFont="1" applyFill="1" applyBorder="1" applyAlignment="1">
      <alignment horizontal="left" vertical="center" wrapText="1"/>
    </xf>
    <xf numFmtId="0" fontId="59" fillId="9" borderId="6" xfId="0" applyFont="1" applyFill="1" applyBorder="1" applyAlignment="1">
      <alignment horizontal="left" vertical="top" wrapText="1" indent="1"/>
    </xf>
    <xf numFmtId="0" fontId="59" fillId="9" borderId="6" xfId="0" applyFont="1" applyFill="1" applyBorder="1" applyAlignment="1">
      <alignment horizontal="left" vertical="top" wrapText="1"/>
    </xf>
    <xf numFmtId="0" fontId="59" fillId="9" borderId="6" xfId="0" applyFont="1" applyFill="1" applyBorder="1" applyAlignment="1">
      <alignment horizontal="left" vertical="top" wrapText="1"/>
    </xf>
    <xf numFmtId="0" fontId="52" fillId="12" borderId="16" xfId="0" applyFont="1" applyFill="1" applyBorder="1" applyAlignment="1">
      <alignment horizontal="center" vertical="center" wrapText="1"/>
    </xf>
    <xf numFmtId="0" fontId="80" fillId="0" borderId="0" xfId="0" applyFont="1" applyFill="1" applyBorder="1" applyAlignment="1" applyProtection="1">
      <alignment horizontal="left" vertical="center" wrapText="1" indent="1"/>
      <protection locked="0"/>
    </xf>
    <xf numFmtId="0" fontId="52" fillId="17" borderId="16" xfId="0" applyFont="1" applyFill="1" applyBorder="1" applyAlignment="1">
      <alignment vertical="center" wrapText="1"/>
    </xf>
    <xf numFmtId="0" fontId="52" fillId="17" borderId="4" xfId="0" applyFont="1" applyFill="1" applyBorder="1" applyAlignment="1">
      <alignment vertical="center" wrapText="1"/>
    </xf>
    <xf numFmtId="0" fontId="52" fillId="17" borderId="17" xfId="0" applyFont="1" applyFill="1" applyBorder="1" applyAlignment="1">
      <alignment vertical="center" wrapText="1"/>
    </xf>
    <xf numFmtId="0" fontId="83" fillId="7" borderId="18" xfId="0" applyFont="1" applyFill="1" applyBorder="1" applyAlignment="1">
      <alignment horizontal="left" vertical="center"/>
    </xf>
    <xf numFmtId="0" fontId="84" fillId="17" borderId="11" xfId="70" applyFont="1" applyFill="1" applyBorder="1" applyAlignment="1">
      <alignment horizontal="center" vertical="center" wrapText="1"/>
    </xf>
    <xf numFmtId="0" fontId="85" fillId="17" borderId="11" xfId="70" applyFont="1" applyFill="1" applyBorder="1" applyAlignment="1">
      <alignment horizontal="center" vertical="center" wrapText="1"/>
    </xf>
    <xf numFmtId="0" fontId="26" fillId="11" borderId="30" xfId="0" quotePrefix="1" applyNumberFormat="1" applyFont="1" applyFill="1" applyBorder="1" applyAlignment="1" applyProtection="1">
      <alignment horizontal="center" vertical="center" wrapText="1"/>
      <protection locked="0"/>
    </xf>
    <xf numFmtId="0" fontId="21" fillId="14" borderId="31" xfId="0" applyFont="1" applyFill="1" applyBorder="1" applyAlignment="1" applyProtection="1">
      <alignment horizontal="center" vertical="center" wrapText="1"/>
      <protection locked="0"/>
    </xf>
    <xf numFmtId="0" fontId="21" fillId="14" borderId="31" xfId="0" applyFont="1" applyFill="1" applyBorder="1" applyAlignment="1" applyProtection="1">
      <alignment horizontal="left" vertical="center" wrapText="1" indent="1"/>
      <protection locked="0"/>
    </xf>
    <xf numFmtId="0" fontId="21" fillId="25" borderId="31" xfId="0" applyFont="1" applyFill="1" applyBorder="1" applyAlignment="1" applyProtection="1">
      <alignment horizontal="left" vertical="center" wrapText="1" indent="1"/>
      <protection locked="0"/>
    </xf>
    <xf numFmtId="0" fontId="63" fillId="25" borderId="31" xfId="0" applyFont="1" applyFill="1" applyBorder="1" applyAlignment="1" applyProtection="1">
      <alignment horizontal="left" vertical="center" wrapText="1" indent="1"/>
      <protection locked="0"/>
    </xf>
    <xf numFmtId="0" fontId="70" fillId="25" borderId="31" xfId="0" applyFont="1" applyFill="1" applyBorder="1" applyAlignment="1" applyProtection="1">
      <alignment horizontal="left" vertical="center" wrapText="1" indent="1"/>
      <protection locked="0"/>
    </xf>
    <xf numFmtId="0" fontId="70" fillId="22" borderId="31" xfId="0" applyFont="1" applyFill="1" applyBorder="1" applyAlignment="1" applyProtection="1">
      <alignment horizontal="left" vertical="center" wrapText="1" indent="1"/>
      <protection locked="0"/>
    </xf>
    <xf numFmtId="0" fontId="70" fillId="15" borderId="31" xfId="0" applyFont="1" applyFill="1" applyBorder="1" applyAlignment="1" applyProtection="1">
      <alignment horizontal="left" vertical="center" wrapText="1" indent="1"/>
      <protection locked="0"/>
    </xf>
    <xf numFmtId="0" fontId="21" fillId="21" borderId="31" xfId="0" applyFont="1" applyFill="1" applyBorder="1" applyAlignment="1" applyProtection="1">
      <alignment horizontal="left" vertical="center" wrapText="1" indent="1"/>
      <protection locked="0"/>
    </xf>
    <xf numFmtId="0" fontId="21" fillId="23" borderId="31" xfId="0" applyFont="1" applyFill="1" applyBorder="1" applyAlignment="1" applyProtection="1">
      <alignment horizontal="left" vertical="center" wrapText="1" indent="1"/>
      <protection locked="0"/>
    </xf>
    <xf numFmtId="0" fontId="21" fillId="17" borderId="31" xfId="0" applyFont="1" applyFill="1" applyBorder="1" applyAlignment="1" applyProtection="1">
      <alignment horizontal="left" vertical="center" wrapText="1" indent="1"/>
      <protection locked="0"/>
    </xf>
    <xf numFmtId="0" fontId="62" fillId="17" borderId="31" xfId="0" applyFont="1" applyFill="1" applyBorder="1" applyAlignment="1" applyProtection="1">
      <alignment horizontal="left" vertical="center" wrapText="1" indent="1"/>
      <protection locked="0"/>
    </xf>
    <xf numFmtId="0" fontId="21" fillId="17" borderId="31" xfId="70" applyFont="1" applyFill="1" applyBorder="1" applyAlignment="1" applyProtection="1">
      <alignment horizontal="left" vertical="top" wrapText="1" indent="1"/>
    </xf>
    <xf numFmtId="0" fontId="21" fillId="17" borderId="31" xfId="70" applyFont="1" applyFill="1" applyBorder="1" applyAlignment="1" applyProtection="1">
      <alignment horizontal="left" vertical="top" wrapText="1"/>
    </xf>
    <xf numFmtId="0" fontId="21" fillId="17" borderId="31" xfId="70" applyFont="1" applyFill="1" applyBorder="1" applyAlignment="1" applyProtection="1">
      <alignment horizontal="left" vertical="top" wrapText="1" indent="1"/>
      <protection locked="0"/>
    </xf>
    <xf numFmtId="0" fontId="21" fillId="17" borderId="31" xfId="70" applyFont="1" applyFill="1" applyBorder="1" applyAlignment="1">
      <alignment horizontal="left" vertical="top" wrapText="1" indent="1"/>
    </xf>
    <xf numFmtId="0" fontId="21" fillId="12" borderId="31" xfId="0" applyFont="1" applyFill="1" applyBorder="1" applyAlignment="1" applyProtection="1">
      <alignment horizontal="center" vertical="center" wrapText="1"/>
    </xf>
    <xf numFmtId="0" fontId="70" fillId="12" borderId="31" xfId="0" applyFont="1" applyFill="1" applyBorder="1" applyAlignment="1" applyProtection="1">
      <alignment horizontal="center" vertical="center" wrapText="1"/>
    </xf>
    <xf numFmtId="49" fontId="26" fillId="11" borderId="29" xfId="0" quotePrefix="1" applyNumberFormat="1" applyFont="1" applyFill="1" applyBorder="1" applyAlignment="1" applyProtection="1">
      <alignment horizontal="center" vertical="center" wrapText="1"/>
      <protection locked="0"/>
    </xf>
    <xf numFmtId="0" fontId="26" fillId="11" borderId="29" xfId="0" applyFont="1" applyFill="1" applyBorder="1" applyAlignment="1" applyProtection="1">
      <alignment horizontal="left" vertical="center" wrapText="1" indent="1"/>
      <protection locked="0"/>
    </xf>
    <xf numFmtId="0" fontId="25" fillId="0" borderId="29" xfId="0" applyFont="1" applyFill="1" applyBorder="1" applyAlignment="1" applyProtection="1">
      <alignment horizontal="left" vertical="center" wrapText="1" indent="1"/>
      <protection locked="0"/>
    </xf>
    <xf numFmtId="0" fontId="25" fillId="7" borderId="29" xfId="0" applyFont="1" applyFill="1" applyBorder="1" applyAlignment="1">
      <alignment horizontal="left" vertical="top" wrapText="1" indent="1"/>
    </xf>
    <xf numFmtId="0" fontId="25" fillId="7" borderId="29" xfId="0" applyFont="1" applyFill="1" applyBorder="1" applyAlignment="1">
      <alignment horizontal="left" vertical="center" wrapText="1" indent="1"/>
    </xf>
    <xf numFmtId="0" fontId="25" fillId="0" borderId="29" xfId="0" applyNumberFormat="1" applyFont="1" applyFill="1" applyBorder="1" applyAlignment="1" applyProtection="1">
      <alignment horizontal="left" vertical="center" wrapText="1" indent="1"/>
      <protection locked="0"/>
    </xf>
    <xf numFmtId="0" fontId="75" fillId="0" borderId="29" xfId="0" applyFont="1" applyFill="1" applyBorder="1" applyAlignment="1">
      <alignment horizontal="left" vertical="center" wrapText="1"/>
    </xf>
    <xf numFmtId="0" fontId="64" fillId="0" borderId="29" xfId="0" applyFont="1" applyFill="1" applyBorder="1" applyAlignment="1" applyProtection="1">
      <alignment horizontal="left" vertical="center" wrapText="1" indent="1"/>
      <protection locked="0"/>
    </xf>
    <xf numFmtId="0" fontId="64" fillId="7" borderId="29" xfId="70" applyNumberFormat="1" applyFont="1" applyFill="1" applyBorder="1" applyAlignment="1">
      <alignment horizontal="left" vertical="center" wrapText="1" indent="1"/>
    </xf>
    <xf numFmtId="0" fontId="25" fillId="7" borderId="29" xfId="70" applyNumberFormat="1" applyFont="1" applyFill="1" applyBorder="1" applyAlignment="1">
      <alignment horizontal="left" vertical="center" wrapText="1" indent="1"/>
    </xf>
    <xf numFmtId="0" fontId="64" fillId="0" borderId="29" xfId="0" applyNumberFormat="1" applyFont="1" applyFill="1" applyBorder="1" applyAlignment="1" applyProtection="1">
      <alignment horizontal="left" vertical="center" wrapText="1" indent="1"/>
      <protection locked="0"/>
    </xf>
    <xf numFmtId="0" fontId="26" fillId="11" borderId="29" xfId="0" quotePrefix="1" applyNumberFormat="1" applyFont="1" applyFill="1" applyBorder="1" applyAlignment="1" applyProtection="1">
      <alignment horizontal="center" vertical="center" wrapText="1"/>
      <protection locked="0"/>
    </xf>
    <xf numFmtId="0" fontId="25" fillId="0" borderId="29" xfId="0" applyNumberFormat="1" applyFont="1" applyFill="1" applyBorder="1" applyAlignment="1">
      <alignment horizontal="left" vertical="center" wrapText="1" indent="1"/>
    </xf>
    <xf numFmtId="0" fontId="75" fillId="7" borderId="29" xfId="0" applyFont="1" applyFill="1" applyBorder="1" applyAlignment="1" applyProtection="1">
      <alignment horizontal="left" vertical="center" wrapText="1"/>
      <protection locked="0"/>
    </xf>
    <xf numFmtId="0" fontId="25" fillId="0" borderId="29" xfId="70" applyNumberFormat="1" applyFont="1" applyBorder="1" applyAlignment="1">
      <alignment horizontal="left" vertical="center" wrapText="1" indent="1"/>
    </xf>
    <xf numFmtId="0" fontId="73" fillId="7" borderId="29" xfId="0" applyFont="1" applyFill="1" applyBorder="1" applyAlignment="1" applyProtection="1">
      <alignment horizontal="left" vertical="center" wrapText="1"/>
      <protection locked="0"/>
    </xf>
    <xf numFmtId="0" fontId="75" fillId="0" borderId="29" xfId="0" applyFont="1" applyFill="1" applyBorder="1" applyAlignment="1">
      <alignment horizontal="left" vertical="center" wrapText="1" indent="1"/>
    </xf>
    <xf numFmtId="0" fontId="75" fillId="0" borderId="29" xfId="0" applyFont="1" applyBorder="1" applyAlignment="1">
      <alignment horizontal="left" vertical="top" wrapText="1" indent="1"/>
    </xf>
    <xf numFmtId="0" fontId="74" fillId="7" borderId="29" xfId="0" applyFont="1" applyFill="1" applyBorder="1" applyAlignment="1" applyProtection="1">
      <alignment horizontal="left" vertical="top"/>
      <protection locked="0"/>
    </xf>
    <xf numFmtId="0" fontId="49" fillId="19" borderId="0" xfId="1" applyFont="1" applyFill="1" applyAlignment="1">
      <alignment horizontal="left"/>
    </xf>
    <xf numFmtId="0" fontId="57" fillId="7" borderId="0" xfId="0" applyFont="1" applyFill="1" applyAlignment="1">
      <alignment vertical="center" wrapText="1"/>
    </xf>
    <xf numFmtId="0" fontId="47" fillId="9" borderId="6" xfId="1" applyFont="1" applyFill="1" applyBorder="1" applyAlignment="1">
      <alignment vertical="center" wrapText="1"/>
    </xf>
    <xf numFmtId="0" fontId="31" fillId="7" borderId="0" xfId="0" applyFont="1" applyFill="1" applyAlignment="1">
      <alignment horizontal="left" vertical="top" wrapText="1"/>
    </xf>
    <xf numFmtId="0" fontId="40" fillId="10" borderId="0" xfId="0" applyFont="1" applyFill="1" applyAlignment="1">
      <alignment horizontal="center" vertical="center" wrapText="1"/>
    </xf>
    <xf numFmtId="0" fontId="49" fillId="9" borderId="0" xfId="1" applyFont="1" applyFill="1" applyAlignment="1">
      <alignment wrapText="1"/>
    </xf>
    <xf numFmtId="0" fontId="0" fillId="7" borderId="8" xfId="0" applyFill="1" applyBorder="1" applyAlignment="1">
      <alignment wrapText="1"/>
    </xf>
    <xf numFmtId="0" fontId="43" fillId="7" borderId="0" xfId="1" applyFont="1" applyFill="1" applyAlignment="1">
      <alignment vertical="center" wrapText="1"/>
    </xf>
    <xf numFmtId="0" fontId="31" fillId="7" borderId="0" xfId="0" applyFont="1" applyFill="1" applyAlignment="1">
      <alignment vertical="center" wrapText="1"/>
    </xf>
    <xf numFmtId="0" fontId="44" fillId="9" borderId="0" xfId="0" applyFont="1" applyFill="1" applyAlignment="1">
      <alignment vertical="center" wrapText="1"/>
    </xf>
    <xf numFmtId="0" fontId="54" fillId="7" borderId="0" xfId="0" applyFont="1" applyFill="1" applyAlignment="1">
      <alignment vertical="top" wrapText="1"/>
    </xf>
    <xf numFmtId="0" fontId="31" fillId="7" borderId="0" xfId="0" applyFont="1" applyFill="1" applyAlignment="1">
      <alignment vertical="top" wrapText="1"/>
    </xf>
    <xf numFmtId="0" fontId="46" fillId="13" borderId="0" xfId="0" applyFont="1" applyFill="1" applyAlignment="1">
      <alignment horizontal="left" vertical="top" wrapText="1"/>
    </xf>
    <xf numFmtId="0" fontId="45" fillId="13" borderId="0" xfId="0" applyFont="1" applyFill="1" applyAlignment="1">
      <alignment vertical="top" wrapText="1"/>
    </xf>
    <xf numFmtId="0" fontId="31" fillId="7" borderId="0" xfId="0" applyFont="1" applyFill="1" applyBorder="1" applyAlignment="1">
      <alignment vertical="top" wrapText="1"/>
    </xf>
    <xf numFmtId="0" fontId="51" fillId="10" borderId="5" xfId="1" applyFont="1" applyFill="1" applyBorder="1" applyAlignment="1">
      <alignment horizontal="center" vertical="center" wrapText="1"/>
    </xf>
    <xf numFmtId="0" fontId="20" fillId="16" borderId="0" xfId="0" applyFont="1" applyFill="1" applyAlignment="1">
      <alignment horizontal="left" vertical="top" wrapText="1"/>
    </xf>
    <xf numFmtId="0" fontId="56" fillId="7" borderId="0" xfId="0" applyFont="1" applyFill="1" applyAlignment="1">
      <alignment vertical="top" wrapText="1"/>
    </xf>
    <xf numFmtId="0" fontId="8" fillId="4" borderId="0" xfId="0" applyFont="1" applyFill="1" applyBorder="1" applyAlignment="1">
      <alignment horizontal="center" wrapText="1"/>
    </xf>
    <xf numFmtId="0" fontId="0" fillId="0" borderId="0" xfId="0" applyAlignment="1">
      <alignment horizontal="center"/>
    </xf>
    <xf numFmtId="0" fontId="8" fillId="5" borderId="0" xfId="0" applyFont="1" applyFill="1" applyBorder="1" applyAlignment="1">
      <alignment horizontal="center" wrapText="1"/>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37" fillId="13" borderId="15" xfId="0" applyFont="1" applyFill="1" applyBorder="1" applyAlignment="1">
      <alignment horizontal="left" vertical="top" wrapText="1" indent="1"/>
    </xf>
    <xf numFmtId="0" fontId="37" fillId="13" borderId="6" xfId="0" applyFont="1" applyFill="1" applyBorder="1" applyAlignment="1">
      <alignment horizontal="left" vertical="top" wrapText="1" indent="1"/>
    </xf>
    <xf numFmtId="0" fontId="59" fillId="13" borderId="6" xfId="0" applyFont="1" applyFill="1" applyBorder="1" applyAlignment="1">
      <alignment horizontal="left" vertical="top" wrapText="1" indent="1"/>
    </xf>
    <xf numFmtId="0" fontId="52" fillId="12" borderId="11" xfId="0" applyFont="1" applyFill="1" applyBorder="1" applyAlignment="1">
      <alignment horizontal="center" vertical="center" wrapText="1"/>
    </xf>
    <xf numFmtId="0" fontId="53" fillId="18" borderId="24" xfId="0" applyFont="1" applyFill="1" applyBorder="1" applyAlignment="1">
      <alignment horizontal="center" vertical="center" wrapText="1"/>
    </xf>
    <xf numFmtId="0" fontId="53" fillId="18" borderId="26" xfId="0" applyFont="1" applyFill="1" applyBorder="1" applyAlignment="1">
      <alignment horizontal="center" vertical="center" wrapText="1"/>
    </xf>
    <xf numFmtId="0" fontId="53" fillId="18" borderId="25" xfId="0" applyFont="1" applyFill="1" applyBorder="1" applyAlignment="1">
      <alignment horizontal="center" vertical="center" wrapText="1"/>
    </xf>
    <xf numFmtId="0" fontId="53" fillId="24" borderId="28" xfId="0" applyFont="1" applyFill="1" applyBorder="1" applyAlignment="1">
      <alignment horizontal="center" vertical="center" wrapText="1"/>
    </xf>
    <xf numFmtId="0" fontId="53" fillId="24" borderId="27" xfId="0" applyFont="1" applyFill="1" applyBorder="1" applyAlignment="1">
      <alignment horizontal="center" vertical="center" wrapText="1"/>
    </xf>
    <xf numFmtId="0" fontId="40" fillId="10" borderId="9" xfId="0" applyFont="1" applyFill="1" applyBorder="1" applyAlignment="1">
      <alignment horizontal="center" vertical="center" wrapText="1"/>
    </xf>
    <xf numFmtId="0" fontId="40" fillId="10" borderId="10" xfId="0" applyFont="1" applyFill="1" applyBorder="1" applyAlignment="1">
      <alignment horizontal="center" vertical="center" wrapText="1"/>
    </xf>
    <xf numFmtId="0" fontId="71" fillId="10" borderId="10" xfId="0" applyFont="1" applyFill="1" applyBorder="1" applyAlignment="1">
      <alignment horizontal="left" vertical="center" wrapText="1"/>
    </xf>
    <xf numFmtId="0" fontId="59" fillId="9" borderId="12" xfId="0" applyFont="1" applyFill="1" applyBorder="1" applyAlignment="1">
      <alignment horizontal="left" vertical="top" wrapText="1" indent="1"/>
    </xf>
    <xf numFmtId="0" fontId="59" fillId="9" borderId="6" xfId="0" applyFont="1" applyFill="1" applyBorder="1" applyAlignment="1">
      <alignment horizontal="left" vertical="top" wrapText="1" indent="1"/>
    </xf>
    <xf numFmtId="0" fontId="59" fillId="9" borderId="13" xfId="0" applyFont="1" applyFill="1" applyBorder="1" applyAlignment="1">
      <alignment horizontal="left" vertical="top" wrapText="1" indent="1"/>
    </xf>
    <xf numFmtId="0" fontId="37" fillId="9" borderId="6" xfId="0" applyFont="1" applyFill="1" applyBorder="1" applyAlignment="1">
      <alignment horizontal="left" vertical="top" wrapText="1"/>
    </xf>
    <xf numFmtId="0" fontId="59" fillId="9" borderId="6" xfId="0" applyFont="1" applyFill="1" applyBorder="1" applyAlignment="1">
      <alignment horizontal="left" vertical="top" wrapText="1"/>
    </xf>
    <xf numFmtId="0" fontId="59" fillId="9" borderId="14" xfId="0" applyFont="1" applyFill="1" applyBorder="1" applyAlignment="1">
      <alignment horizontal="left" vertical="top" wrapText="1"/>
    </xf>
    <xf numFmtId="0" fontId="82" fillId="17" borderId="18" xfId="0" applyFont="1" applyFill="1" applyBorder="1" applyAlignment="1">
      <alignment horizontal="center" vertical="center" wrapText="1"/>
    </xf>
    <xf numFmtId="0" fontId="82" fillId="17" borderId="19" xfId="0" applyFont="1" applyFill="1" applyBorder="1" applyAlignment="1">
      <alignment horizontal="center" vertical="center" wrapText="1"/>
    </xf>
    <xf numFmtId="0" fontId="82" fillId="17" borderId="20" xfId="0" applyFont="1" applyFill="1" applyBorder="1" applyAlignment="1">
      <alignment horizontal="center" vertical="center" wrapText="1"/>
    </xf>
    <xf numFmtId="0" fontId="75" fillId="0" borderId="0" xfId="0" applyFont="1" applyFill="1" applyAlignment="1">
      <alignment horizontal="left" wrapText="1" indent="1"/>
    </xf>
  </cellXfs>
  <cellStyles count="71">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Hyperlink" xfId="1" builtinId="8"/>
    <cellStyle name="Normal" xfId="0" builtinId="0" customBuiltin="1"/>
    <cellStyle name="Normal 2" xfId="70" xr:uid="{C731F2DD-7A4C-4F51-A288-00654084AC97}"/>
  </cellStyles>
  <dxfs count="67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3"/>
        <color rgb="FF595959"/>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4"/>
        <color rgb="FF595959"/>
        <name val="Arimo"/>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numFmt numFmtId="30" formatCode="@"/>
      <alignment horizontal="left" vertical="center" textRotation="0" wrapText="0" indent="1" justifyLastLine="0" shrinkToFit="0" readingOrder="0"/>
      <border diagonalUp="0" diagonalDown="0" outline="0">
        <left style="thin">
          <color auto="1"/>
        </left>
        <right style="thin">
          <color auto="1"/>
        </right>
        <top/>
        <bottom style="thin">
          <color auto="1"/>
        </bottom>
      </border>
    </dxf>
    <dxf>
      <font>
        <b/>
        <sz val="14"/>
        <color rgb="FF595959"/>
        <name val="Arimo"/>
        <family val="2"/>
        <scheme val="none"/>
      </font>
      <numFmt numFmtId="0" formatCode="General"/>
      <fill>
        <patternFill patternType="solid">
          <fgColor indexed="64"/>
          <bgColor theme="4" tint="0.79998168889431442"/>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strike val="0"/>
        <outline val="0"/>
        <shadow val="0"/>
        <u val="none"/>
        <vertAlign val="baseline"/>
        <sz val="14"/>
        <color rgb="FF595959"/>
        <name val="Arimo"/>
        <family val="2"/>
        <scheme val="none"/>
      </font>
      <numFmt numFmtId="30" formatCode="@"/>
      <fill>
        <patternFill patternType="solid">
          <fgColor indexed="64"/>
          <bgColor theme="4" tint="0.79998168889431442"/>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strike val="0"/>
        <outline val="0"/>
        <shadow val="0"/>
        <u val="none"/>
        <vertAlign val="baseline"/>
        <sz val="14"/>
        <color rgb="FF595959"/>
        <name val="Arimo"/>
        <family val="2"/>
        <scheme val="none"/>
      </font>
      <fill>
        <patternFill patternType="solid">
          <fgColor indexed="64"/>
          <bgColor theme="4" tint="0.79998168889431442"/>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4"/>
        <color rgb="FF595959"/>
        <name val="Arimo"/>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4"/>
        <color rgb="FF595959"/>
        <name val="Arimo"/>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theme="3" tint="0.59999389629810485"/>
        </left>
        <right style="thin">
          <color theme="3" tint="0.59999389629810485"/>
        </right>
        <top/>
        <bottom style="thin">
          <color theme="3" tint="0.59999389629810485"/>
        </bottom>
        <vertical/>
        <horizontal/>
      </border>
      <protection locked="0" hidden="0"/>
    </dxf>
    <dxf>
      <font>
        <strike val="0"/>
        <outline val="0"/>
        <shadow val="0"/>
        <u val="none"/>
        <vertAlign val="baseline"/>
        <color rgb="FF595959"/>
      </font>
      <alignment horizontal="left" vertical="center" indent="1" justifyLastLine="0" shrinkToFit="0"/>
    </dxf>
    <dxf>
      <font>
        <b val="0"/>
        <i val="0"/>
        <strike val="0"/>
        <condense val="0"/>
        <extend val="0"/>
        <outline val="0"/>
        <shadow val="0"/>
        <u val="none"/>
        <vertAlign val="baseline"/>
        <sz val="14"/>
        <color rgb="FF595959"/>
        <name val="Arimo"/>
        <family val="2"/>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34998626667073579"/>
        </bottom>
      </border>
    </dxf>
    <dxf>
      <font>
        <b/>
        <i val="0"/>
        <strike val="0"/>
        <condense val="0"/>
        <extend val="0"/>
        <outline val="0"/>
        <shadow val="0"/>
        <u val="none"/>
        <vertAlign val="baseline"/>
        <sz val="15"/>
        <color rgb="FF595959"/>
        <name val="Arimo"/>
        <scheme val="none"/>
      </font>
      <alignment horizontal="left" vertical="center" textRotation="0" wrapText="1" indent="1" justifyLastLine="0" shrinkToFit="0" readingOrder="0"/>
      <border diagonalUp="0" diagonalDown="0">
        <left style="thin">
          <color theme="1" tint="0.34998626667073579"/>
        </left>
        <right style="thin">
          <color theme="1" tint="0.34998626667073579"/>
        </right>
        <top/>
        <bottom/>
        <vertical style="thin">
          <color theme="1" tint="0.34998626667073579"/>
        </vertical>
        <horizontal style="thin">
          <color theme="1" tint="0.34998626667073579"/>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strike val="0"/>
        <outline val="0"/>
        <shadow val="0"/>
        <u val="none"/>
        <vertAlign val="baseline"/>
        <sz val="1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i val="0"/>
        <strike val="0"/>
        <condense val="0"/>
        <extend val="0"/>
        <outline val="0"/>
        <shadow val="0"/>
        <u val="none"/>
        <vertAlign val="baseline"/>
        <sz val="12"/>
        <color theme="1"/>
        <name val="Calibri"/>
        <scheme val="minor"/>
      </font>
      <alignment horizontal="left" vertical="center" textRotation="0" wrapText="1" indent="0" justifyLastLine="0" shrinkToFit="0" readingOrder="0"/>
      <protection locked="0" hidden="0"/>
    </dxf>
  </dxfs>
  <tableStyles count="0" defaultTableStyle="TableStyleMedium2" defaultPivotStyle="PivotStyleLight16"/>
  <colors>
    <mruColors>
      <color rgb="FF595959"/>
      <color rgb="FF2271A0"/>
      <color rgb="FFDCE6F1"/>
      <color rgb="FFFFCC66"/>
      <color rgb="FF309AD7"/>
      <color rgb="FF2987BF"/>
      <color rgb="FF1C638D"/>
      <color rgb="FFFDE9D9"/>
      <color rgb="FF1C6938"/>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16</xdr:col>
      <xdr:colOff>200458</xdr:colOff>
      <xdr:row>1</xdr:row>
      <xdr:rowOff>205124</xdr:rowOff>
    </xdr:to>
    <xdr:sp macro="" textlink="">
      <xdr:nvSpPr>
        <xdr:cNvPr id="10244"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4280000}"/>
            </a:ext>
          </a:extLst>
        </xdr:cNvPr>
        <xdr:cNvSpPr/>
      </xdr:nvSpPr>
      <xdr:spPr>
        <a:xfrm>
          <a:off x="0" y="0"/>
          <a:ext cx="0" cy="0"/>
        </a:xfrm>
        <a:prstGeom prst="rect">
          <a:avLst/>
        </a:prstGeom>
      </xdr:spPr>
    </xdr:sp>
    <xdr:clientData/>
  </xdr:twoCellAnchor>
  <xdr:twoCellAnchor editAs="oneCell">
    <xdr:from>
      <xdr:col>15</xdr:col>
      <xdr:colOff>0</xdr:colOff>
      <xdr:row>1</xdr:row>
      <xdr:rowOff>0</xdr:rowOff>
    </xdr:from>
    <xdr:to>
      <xdr:col>16</xdr:col>
      <xdr:colOff>134359</xdr:colOff>
      <xdr:row>1</xdr:row>
      <xdr:rowOff>217824</xdr:rowOff>
    </xdr:to>
    <xdr:sp macro="" textlink="">
      <xdr:nvSpPr>
        <xdr:cNvPr id="10247"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7280000}"/>
            </a:ext>
          </a:extLst>
        </xdr:cNvPr>
        <xdr:cNvSpPr/>
      </xdr:nvSpPr>
      <xdr:spPr>
        <a:xfrm>
          <a:off x="0" y="0"/>
          <a:ext cx="0" cy="0"/>
        </a:xfrm>
        <a:prstGeom prst="rect">
          <a:avLst/>
        </a:prstGeom>
      </xdr:spPr>
    </xdr:sp>
    <xdr:clientData/>
  </xdr:twoCellAnchor>
  <xdr:twoCellAnchor editAs="oneCell">
    <xdr:from>
      <xdr:col>15</xdr:col>
      <xdr:colOff>0</xdr:colOff>
      <xdr:row>1</xdr:row>
      <xdr:rowOff>0</xdr:rowOff>
    </xdr:from>
    <xdr:to>
      <xdr:col>16</xdr:col>
      <xdr:colOff>90007</xdr:colOff>
      <xdr:row>1</xdr:row>
      <xdr:rowOff>217824</xdr:rowOff>
    </xdr:to>
    <xdr:sp macro="" textlink="">
      <xdr:nvSpPr>
        <xdr:cNvPr id="10248"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8280000}"/>
            </a:ext>
          </a:extLst>
        </xdr:cNvPr>
        <xdr:cNvSpPr/>
      </xdr:nvSpPr>
      <xdr:spPr>
        <a:xfrm>
          <a:off x="0" y="0"/>
          <a:ext cx="0" cy="0"/>
        </a:xfrm>
        <a:prstGeom prst="rect">
          <a:avLst/>
        </a:prstGeom>
      </xdr:spPr>
    </xdr:sp>
    <xdr:clientData/>
  </xdr:twoCellAnchor>
  <xdr:twoCellAnchor editAs="oneCell">
    <xdr:from>
      <xdr:col>15</xdr:col>
      <xdr:colOff>0</xdr:colOff>
      <xdr:row>1</xdr:row>
      <xdr:rowOff>0</xdr:rowOff>
    </xdr:from>
    <xdr:to>
      <xdr:col>16</xdr:col>
      <xdr:colOff>61912</xdr:colOff>
      <xdr:row>1</xdr:row>
      <xdr:rowOff>217824</xdr:rowOff>
    </xdr:to>
    <xdr:sp macro="" textlink="">
      <xdr:nvSpPr>
        <xdr:cNvPr id="10249"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9280000}"/>
            </a:ext>
          </a:extLst>
        </xdr:cNvPr>
        <xdr:cNvSpPr/>
      </xdr:nvSpPr>
      <xdr:spPr>
        <a:xfrm>
          <a:off x="0" y="0"/>
          <a:ext cx="0" cy="0"/>
        </a:xfrm>
        <a:prstGeom prst="rect">
          <a:avLst/>
        </a:prstGeom>
      </xdr:spPr>
    </xdr:sp>
    <xdr:clientData/>
  </xdr:twoCellAnchor>
  <xdr:twoCellAnchor editAs="oneCell">
    <xdr:from>
      <xdr:col>15</xdr:col>
      <xdr:colOff>0</xdr:colOff>
      <xdr:row>1</xdr:row>
      <xdr:rowOff>0</xdr:rowOff>
    </xdr:from>
    <xdr:to>
      <xdr:col>16</xdr:col>
      <xdr:colOff>63837</xdr:colOff>
      <xdr:row>1</xdr:row>
      <xdr:rowOff>217824</xdr:rowOff>
    </xdr:to>
    <xdr:sp macro="" textlink="">
      <xdr:nvSpPr>
        <xdr:cNvPr id="10250"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A280000}"/>
            </a:ext>
          </a:extLst>
        </xdr:cNvPr>
        <xdr:cNvSpPr/>
      </xdr:nvSpPr>
      <xdr:spPr>
        <a:xfrm>
          <a:off x="0" y="0"/>
          <a:ext cx="0" cy="0"/>
        </a:xfrm>
        <a:prstGeom prst="rect">
          <a:avLst/>
        </a:prstGeom>
      </xdr:spPr>
    </xdr:sp>
    <xdr:clientData/>
  </xdr:twoCellAnchor>
  <xdr:twoCellAnchor editAs="oneCell">
    <xdr:from>
      <xdr:col>15</xdr:col>
      <xdr:colOff>0</xdr:colOff>
      <xdr:row>1</xdr:row>
      <xdr:rowOff>0</xdr:rowOff>
    </xdr:from>
    <xdr:to>
      <xdr:col>16</xdr:col>
      <xdr:colOff>48827</xdr:colOff>
      <xdr:row>1</xdr:row>
      <xdr:rowOff>217824</xdr:rowOff>
    </xdr:to>
    <xdr:sp macro="" textlink="">
      <xdr:nvSpPr>
        <xdr:cNvPr id="10251"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B280000}"/>
            </a:ext>
          </a:extLst>
        </xdr:cNvPr>
        <xdr:cNvSpPr/>
      </xdr:nvSpPr>
      <xdr:spPr>
        <a:xfrm>
          <a:off x="0" y="0"/>
          <a:ext cx="0" cy="0"/>
        </a:xfrm>
        <a:prstGeom prst="rect">
          <a:avLst/>
        </a:prstGeom>
      </xdr:spPr>
    </xdr:sp>
    <xdr:clientData/>
  </xdr:twoCellAnchor>
  <xdr:twoCellAnchor editAs="oneCell">
    <xdr:from>
      <xdr:col>15</xdr:col>
      <xdr:colOff>0</xdr:colOff>
      <xdr:row>1</xdr:row>
      <xdr:rowOff>0</xdr:rowOff>
    </xdr:from>
    <xdr:to>
      <xdr:col>16</xdr:col>
      <xdr:colOff>82694</xdr:colOff>
      <xdr:row>1</xdr:row>
      <xdr:rowOff>217824</xdr:rowOff>
    </xdr:to>
    <xdr:sp macro="" textlink="">
      <xdr:nvSpPr>
        <xdr:cNvPr id="10252"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C280000}"/>
            </a:ext>
          </a:extLst>
        </xdr:cNvPr>
        <xdr:cNvSpPr/>
      </xdr:nvSpPr>
      <xdr:spPr>
        <a:xfrm>
          <a:off x="0" y="0"/>
          <a:ext cx="0" cy="0"/>
        </a:xfrm>
        <a:prstGeom prst="rect">
          <a:avLst/>
        </a:prstGeom>
      </xdr:spPr>
    </xdr:sp>
    <xdr:clientData/>
  </xdr:twoCellAnchor>
  <xdr:twoCellAnchor editAs="oneCell">
    <xdr:from>
      <xdr:col>15</xdr:col>
      <xdr:colOff>0</xdr:colOff>
      <xdr:row>1</xdr:row>
      <xdr:rowOff>0</xdr:rowOff>
    </xdr:from>
    <xdr:to>
      <xdr:col>16</xdr:col>
      <xdr:colOff>104246</xdr:colOff>
      <xdr:row>1</xdr:row>
      <xdr:rowOff>217824</xdr:rowOff>
    </xdr:to>
    <xdr:sp macro="" textlink="">
      <xdr:nvSpPr>
        <xdr:cNvPr id="10253"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D280000}"/>
            </a:ext>
          </a:extLst>
        </xdr:cNvPr>
        <xdr:cNvSpPr/>
      </xdr:nvSpPr>
      <xdr:spPr>
        <a:xfrm>
          <a:off x="0" y="0"/>
          <a:ext cx="0" cy="0"/>
        </a:xfrm>
        <a:prstGeom prst="rect">
          <a:avLst/>
        </a:prstGeom>
      </xdr:spPr>
    </xdr:sp>
    <xdr:clientData/>
  </xdr:twoCellAnchor>
  <xdr:twoCellAnchor editAs="oneCell">
    <xdr:from>
      <xdr:col>15</xdr:col>
      <xdr:colOff>0</xdr:colOff>
      <xdr:row>1</xdr:row>
      <xdr:rowOff>0</xdr:rowOff>
    </xdr:from>
    <xdr:to>
      <xdr:col>16</xdr:col>
      <xdr:colOff>83849</xdr:colOff>
      <xdr:row>1</xdr:row>
      <xdr:rowOff>230524</xdr:rowOff>
    </xdr:to>
    <xdr:sp macro="" textlink="">
      <xdr:nvSpPr>
        <xdr:cNvPr id="10254"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E280000}"/>
            </a:ext>
          </a:extLst>
        </xdr:cNvPr>
        <xdr:cNvSpPr/>
      </xdr:nvSpPr>
      <xdr:spPr>
        <a:xfrm>
          <a:off x="0" y="0"/>
          <a:ext cx="0" cy="0"/>
        </a:xfrm>
        <a:prstGeom prst="rect">
          <a:avLst/>
        </a:prstGeom>
      </xdr:spPr>
    </xdr:sp>
    <xdr:clientData/>
  </xdr:twoCellAnchor>
  <xdr:twoCellAnchor editAs="oneCell">
    <xdr:from>
      <xdr:col>15</xdr:col>
      <xdr:colOff>0</xdr:colOff>
      <xdr:row>1</xdr:row>
      <xdr:rowOff>0</xdr:rowOff>
    </xdr:from>
    <xdr:to>
      <xdr:col>16</xdr:col>
      <xdr:colOff>116946</xdr:colOff>
      <xdr:row>1</xdr:row>
      <xdr:rowOff>230524</xdr:rowOff>
    </xdr:to>
    <xdr:sp macro="" textlink="">
      <xdr:nvSpPr>
        <xdr:cNvPr id="1025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F280000}"/>
            </a:ext>
          </a:extLst>
        </xdr:cNvPr>
        <xdr:cNvSpPr/>
      </xdr:nvSpPr>
      <xdr:spPr>
        <a:xfrm>
          <a:off x="0" y="0"/>
          <a:ext cx="0" cy="0"/>
        </a:xfrm>
        <a:prstGeom prst="rect">
          <a:avLst/>
        </a:prstGeom>
      </xdr:spPr>
    </xdr:sp>
    <xdr:clientData/>
  </xdr:twoCellAnchor>
  <xdr:twoCellAnchor editAs="oneCell">
    <xdr:from>
      <xdr:col>15</xdr:col>
      <xdr:colOff>0</xdr:colOff>
      <xdr:row>2</xdr:row>
      <xdr:rowOff>190500</xdr:rowOff>
    </xdr:from>
    <xdr:to>
      <xdr:col>16</xdr:col>
      <xdr:colOff>200458</xdr:colOff>
      <xdr:row>2</xdr:row>
      <xdr:rowOff>395623</xdr:rowOff>
    </xdr:to>
    <xdr:sp macro="" textlink="">
      <xdr:nvSpPr>
        <xdr:cNvPr id="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6000000}"/>
            </a:ext>
          </a:extLst>
        </xdr:cNvPr>
        <xdr:cNvSpPr/>
      </xdr:nvSpPr>
      <xdr:spPr>
        <a:xfrm>
          <a:off x="24295100" y="1181100"/>
          <a:ext cx="2081646" cy="205124"/>
        </a:xfrm>
        <a:prstGeom prst="rect">
          <a:avLst/>
        </a:prstGeom>
      </xdr:spPr>
    </xdr:sp>
    <xdr:clientData/>
  </xdr:twoCellAnchor>
  <xdr:twoCellAnchor editAs="oneCell">
    <xdr:from>
      <xdr:col>15</xdr:col>
      <xdr:colOff>0</xdr:colOff>
      <xdr:row>2</xdr:row>
      <xdr:rowOff>177800</xdr:rowOff>
    </xdr:from>
    <xdr:to>
      <xdr:col>16</xdr:col>
      <xdr:colOff>134359</xdr:colOff>
      <xdr:row>2</xdr:row>
      <xdr:rowOff>395623</xdr:rowOff>
    </xdr:to>
    <xdr:sp macro="" textlink="">
      <xdr:nvSpPr>
        <xdr:cNvPr id="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7000000}"/>
            </a:ext>
          </a:extLst>
        </xdr:cNvPr>
        <xdr:cNvSpPr/>
      </xdr:nvSpPr>
      <xdr:spPr>
        <a:xfrm>
          <a:off x="27330400" y="1168400"/>
          <a:ext cx="2025073" cy="217824"/>
        </a:xfrm>
        <a:prstGeom prst="rect">
          <a:avLst/>
        </a:prstGeom>
      </xdr:spPr>
    </xdr:sp>
    <xdr:clientData/>
  </xdr:twoCellAnchor>
  <xdr:twoCellAnchor editAs="oneCell">
    <xdr:from>
      <xdr:col>15</xdr:col>
      <xdr:colOff>0</xdr:colOff>
      <xdr:row>2</xdr:row>
      <xdr:rowOff>177800</xdr:rowOff>
    </xdr:from>
    <xdr:to>
      <xdr:col>16</xdr:col>
      <xdr:colOff>90007</xdr:colOff>
      <xdr:row>2</xdr:row>
      <xdr:rowOff>395623</xdr:rowOff>
    </xdr:to>
    <xdr:sp macro="" textlink="">
      <xdr:nvSpPr>
        <xdr:cNvPr id="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8000000}"/>
            </a:ext>
          </a:extLst>
        </xdr:cNvPr>
        <xdr:cNvSpPr/>
      </xdr:nvSpPr>
      <xdr:spPr>
        <a:xfrm>
          <a:off x="30416500" y="1168400"/>
          <a:ext cx="1971195" cy="217824"/>
        </a:xfrm>
        <a:prstGeom prst="rect">
          <a:avLst/>
        </a:prstGeom>
      </xdr:spPr>
    </xdr:sp>
    <xdr:clientData/>
  </xdr:twoCellAnchor>
  <xdr:twoCellAnchor editAs="oneCell">
    <xdr:from>
      <xdr:col>15</xdr:col>
      <xdr:colOff>0</xdr:colOff>
      <xdr:row>2</xdr:row>
      <xdr:rowOff>177800</xdr:rowOff>
    </xdr:from>
    <xdr:to>
      <xdr:col>16</xdr:col>
      <xdr:colOff>61912</xdr:colOff>
      <xdr:row>2</xdr:row>
      <xdr:rowOff>395623</xdr:rowOff>
    </xdr:to>
    <xdr:sp macro="" textlink="">
      <xdr:nvSpPr>
        <xdr:cNvPr id="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9000000}"/>
            </a:ext>
          </a:extLst>
        </xdr:cNvPr>
        <xdr:cNvSpPr/>
      </xdr:nvSpPr>
      <xdr:spPr>
        <a:xfrm>
          <a:off x="33451800" y="1168400"/>
          <a:ext cx="1943100" cy="217824"/>
        </a:xfrm>
        <a:prstGeom prst="rect">
          <a:avLst/>
        </a:prstGeom>
      </xdr:spPr>
    </xdr:sp>
    <xdr:clientData/>
  </xdr:twoCellAnchor>
  <xdr:twoCellAnchor editAs="oneCell">
    <xdr:from>
      <xdr:col>15</xdr:col>
      <xdr:colOff>0</xdr:colOff>
      <xdr:row>2</xdr:row>
      <xdr:rowOff>177800</xdr:rowOff>
    </xdr:from>
    <xdr:to>
      <xdr:col>16</xdr:col>
      <xdr:colOff>63837</xdr:colOff>
      <xdr:row>2</xdr:row>
      <xdr:rowOff>395623</xdr:rowOff>
    </xdr:to>
    <xdr:sp macro="" textlink="">
      <xdr:nvSpPr>
        <xdr:cNvPr id="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A000000}"/>
            </a:ext>
          </a:extLst>
        </xdr:cNvPr>
        <xdr:cNvSpPr/>
      </xdr:nvSpPr>
      <xdr:spPr>
        <a:xfrm>
          <a:off x="36499800" y="1168400"/>
          <a:ext cx="1945025" cy="217824"/>
        </a:xfrm>
        <a:prstGeom prst="rect">
          <a:avLst/>
        </a:prstGeom>
      </xdr:spPr>
    </xdr:sp>
    <xdr:clientData/>
  </xdr:twoCellAnchor>
  <xdr:twoCellAnchor editAs="oneCell">
    <xdr:from>
      <xdr:col>15</xdr:col>
      <xdr:colOff>0</xdr:colOff>
      <xdr:row>2</xdr:row>
      <xdr:rowOff>177800</xdr:rowOff>
    </xdr:from>
    <xdr:to>
      <xdr:col>16</xdr:col>
      <xdr:colOff>48827</xdr:colOff>
      <xdr:row>2</xdr:row>
      <xdr:rowOff>395623</xdr:rowOff>
    </xdr:to>
    <xdr:sp macro="" textlink="">
      <xdr:nvSpPr>
        <xdr:cNvPr id="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B000000}"/>
            </a:ext>
          </a:extLst>
        </xdr:cNvPr>
        <xdr:cNvSpPr/>
      </xdr:nvSpPr>
      <xdr:spPr>
        <a:xfrm>
          <a:off x="39598600" y="1168400"/>
          <a:ext cx="1930015" cy="217824"/>
        </a:xfrm>
        <a:prstGeom prst="rect">
          <a:avLst/>
        </a:prstGeom>
      </xdr:spPr>
    </xdr:sp>
    <xdr:clientData/>
  </xdr:twoCellAnchor>
  <xdr:twoCellAnchor editAs="oneCell">
    <xdr:from>
      <xdr:col>15</xdr:col>
      <xdr:colOff>0</xdr:colOff>
      <xdr:row>2</xdr:row>
      <xdr:rowOff>177800</xdr:rowOff>
    </xdr:from>
    <xdr:to>
      <xdr:col>16</xdr:col>
      <xdr:colOff>82694</xdr:colOff>
      <xdr:row>2</xdr:row>
      <xdr:rowOff>395623</xdr:rowOff>
    </xdr:to>
    <xdr:sp macro="" textlink="">
      <xdr:nvSpPr>
        <xdr:cNvPr id="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C000000}"/>
            </a:ext>
          </a:extLst>
        </xdr:cNvPr>
        <xdr:cNvSpPr/>
      </xdr:nvSpPr>
      <xdr:spPr>
        <a:xfrm>
          <a:off x="42595800" y="1168400"/>
          <a:ext cx="1963882" cy="217824"/>
        </a:xfrm>
        <a:prstGeom prst="rect">
          <a:avLst/>
        </a:prstGeom>
      </xdr:spPr>
    </xdr:sp>
    <xdr:clientData/>
  </xdr:twoCellAnchor>
  <xdr:twoCellAnchor editAs="oneCell">
    <xdr:from>
      <xdr:col>15</xdr:col>
      <xdr:colOff>0</xdr:colOff>
      <xdr:row>2</xdr:row>
      <xdr:rowOff>177800</xdr:rowOff>
    </xdr:from>
    <xdr:to>
      <xdr:col>16</xdr:col>
      <xdr:colOff>104246</xdr:colOff>
      <xdr:row>2</xdr:row>
      <xdr:rowOff>395623</xdr:rowOff>
    </xdr:to>
    <xdr:sp macro="" textlink="">
      <xdr:nvSpPr>
        <xdr:cNvPr id="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D000000}"/>
            </a:ext>
          </a:extLst>
        </xdr:cNvPr>
        <xdr:cNvSpPr/>
      </xdr:nvSpPr>
      <xdr:spPr>
        <a:xfrm>
          <a:off x="45758100" y="1168400"/>
          <a:ext cx="1985434" cy="217824"/>
        </a:xfrm>
        <a:prstGeom prst="rect">
          <a:avLst/>
        </a:prstGeom>
      </xdr:spPr>
    </xdr:sp>
    <xdr:clientData/>
  </xdr:twoCellAnchor>
  <xdr:twoCellAnchor editAs="oneCell">
    <xdr:from>
      <xdr:col>15</xdr:col>
      <xdr:colOff>0</xdr:colOff>
      <xdr:row>2</xdr:row>
      <xdr:rowOff>165100</xdr:rowOff>
    </xdr:from>
    <xdr:to>
      <xdr:col>16</xdr:col>
      <xdr:colOff>83849</xdr:colOff>
      <xdr:row>2</xdr:row>
      <xdr:rowOff>395623</xdr:rowOff>
    </xdr:to>
    <xdr:sp macro="" textlink="">
      <xdr:nvSpPr>
        <xdr:cNvPr id="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E000000}"/>
            </a:ext>
          </a:extLst>
        </xdr:cNvPr>
        <xdr:cNvSpPr/>
      </xdr:nvSpPr>
      <xdr:spPr>
        <a:xfrm>
          <a:off x="48704500" y="1155700"/>
          <a:ext cx="1965037" cy="230524"/>
        </a:xfrm>
        <a:prstGeom prst="rect">
          <a:avLst/>
        </a:prstGeom>
      </xdr:spPr>
    </xdr:sp>
    <xdr:clientData/>
  </xdr:twoCellAnchor>
  <xdr:twoCellAnchor editAs="oneCell">
    <xdr:from>
      <xdr:col>15</xdr:col>
      <xdr:colOff>0</xdr:colOff>
      <xdr:row>2</xdr:row>
      <xdr:rowOff>165100</xdr:rowOff>
    </xdr:from>
    <xdr:to>
      <xdr:col>16</xdr:col>
      <xdr:colOff>116946</xdr:colOff>
      <xdr:row>2</xdr:row>
      <xdr:rowOff>395623</xdr:rowOff>
    </xdr:to>
    <xdr:sp macro="" textlink="">
      <xdr:nvSpPr>
        <xdr:cNvPr id="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F000000}"/>
            </a:ext>
          </a:extLst>
        </xdr:cNvPr>
        <xdr:cNvSpPr/>
      </xdr:nvSpPr>
      <xdr:spPr>
        <a:xfrm>
          <a:off x="51739800" y="1155700"/>
          <a:ext cx="1998134" cy="230524"/>
        </a:xfrm>
        <a:prstGeom prst="rect">
          <a:avLst/>
        </a:prstGeom>
      </xdr:spPr>
    </xdr:sp>
    <xdr:clientData/>
  </xdr:twoCellAnchor>
  <xdr:twoCellAnchor editAs="oneCell">
    <xdr:from>
      <xdr:col>15</xdr:col>
      <xdr:colOff>0</xdr:colOff>
      <xdr:row>1</xdr:row>
      <xdr:rowOff>0</xdr:rowOff>
    </xdr:from>
    <xdr:to>
      <xdr:col>16</xdr:col>
      <xdr:colOff>116946</xdr:colOff>
      <xdr:row>1</xdr:row>
      <xdr:rowOff>230524</xdr:rowOff>
    </xdr:to>
    <xdr:sp macro="" textlink="">
      <xdr:nvSpPr>
        <xdr:cNvPr id="3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0000000}"/>
            </a:ext>
          </a:extLst>
        </xdr:cNvPr>
        <xdr:cNvSpPr/>
      </xdr:nvSpPr>
      <xdr:spPr>
        <a:xfrm>
          <a:off x="51773667" y="4127500"/>
          <a:ext cx="1998134" cy="230524"/>
        </a:xfrm>
        <a:prstGeom prst="rect">
          <a:avLst/>
        </a:prstGeom>
      </xdr:spPr>
    </xdr:sp>
    <xdr:clientData/>
  </xdr:twoCellAnchor>
  <xdr:twoCellAnchor editAs="oneCell">
    <xdr:from>
      <xdr:col>15</xdr:col>
      <xdr:colOff>0</xdr:colOff>
      <xdr:row>1</xdr:row>
      <xdr:rowOff>0</xdr:rowOff>
    </xdr:from>
    <xdr:to>
      <xdr:col>16</xdr:col>
      <xdr:colOff>107420</xdr:colOff>
      <xdr:row>1</xdr:row>
      <xdr:rowOff>230524</xdr:rowOff>
    </xdr:to>
    <xdr:sp macro="" textlink="">
      <xdr:nvSpPr>
        <xdr:cNvPr id="3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1000000}"/>
            </a:ext>
          </a:extLst>
        </xdr:cNvPr>
        <xdr:cNvSpPr/>
      </xdr:nvSpPr>
      <xdr:spPr>
        <a:xfrm>
          <a:off x="51773667" y="4127500"/>
          <a:ext cx="1998134" cy="230524"/>
        </a:xfrm>
        <a:prstGeom prst="rect">
          <a:avLst/>
        </a:prstGeom>
      </xdr:spPr>
    </xdr:sp>
    <xdr:clientData/>
  </xdr:twoCellAnchor>
  <xdr:twoCellAnchor editAs="oneCell">
    <xdr:from>
      <xdr:col>15</xdr:col>
      <xdr:colOff>0</xdr:colOff>
      <xdr:row>1</xdr:row>
      <xdr:rowOff>0</xdr:rowOff>
    </xdr:from>
    <xdr:to>
      <xdr:col>16</xdr:col>
      <xdr:colOff>116946</xdr:colOff>
      <xdr:row>1</xdr:row>
      <xdr:rowOff>230524</xdr:rowOff>
    </xdr:to>
    <xdr:sp macro="" textlink="">
      <xdr:nvSpPr>
        <xdr:cNvPr id="3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2000000}"/>
            </a:ext>
          </a:extLst>
        </xdr:cNvPr>
        <xdr:cNvSpPr/>
      </xdr:nvSpPr>
      <xdr:spPr>
        <a:xfrm>
          <a:off x="51773667" y="4127500"/>
          <a:ext cx="1998134" cy="230524"/>
        </a:xfrm>
        <a:prstGeom prst="rect">
          <a:avLst/>
        </a:prstGeom>
      </xdr:spPr>
    </xdr:sp>
    <xdr:clientData/>
  </xdr:twoCellAnchor>
  <xdr:twoCellAnchor editAs="oneCell">
    <xdr:from>
      <xdr:col>15</xdr:col>
      <xdr:colOff>0</xdr:colOff>
      <xdr:row>1</xdr:row>
      <xdr:rowOff>0</xdr:rowOff>
    </xdr:from>
    <xdr:to>
      <xdr:col>16</xdr:col>
      <xdr:colOff>116946</xdr:colOff>
      <xdr:row>1</xdr:row>
      <xdr:rowOff>230524</xdr:rowOff>
    </xdr:to>
    <xdr:sp macro="" textlink="">
      <xdr:nvSpPr>
        <xdr:cNvPr id="3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3000000}"/>
            </a:ext>
          </a:extLst>
        </xdr:cNvPr>
        <xdr:cNvSpPr/>
      </xdr:nvSpPr>
      <xdr:spPr>
        <a:xfrm>
          <a:off x="51773667" y="4127500"/>
          <a:ext cx="1998134" cy="230524"/>
        </a:xfrm>
        <a:prstGeom prst="rect">
          <a:avLst/>
        </a:prstGeom>
      </xdr:spPr>
    </xdr:sp>
    <xdr:clientData/>
  </xdr:twoCellAnchor>
  <xdr:twoCellAnchor editAs="oneCell">
    <xdr:from>
      <xdr:col>15</xdr:col>
      <xdr:colOff>0</xdr:colOff>
      <xdr:row>1</xdr:row>
      <xdr:rowOff>0</xdr:rowOff>
    </xdr:from>
    <xdr:to>
      <xdr:col>16</xdr:col>
      <xdr:colOff>116946</xdr:colOff>
      <xdr:row>1</xdr:row>
      <xdr:rowOff>230524</xdr:rowOff>
    </xdr:to>
    <xdr:sp macro="" textlink="">
      <xdr:nvSpPr>
        <xdr:cNvPr id="3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4000000}"/>
            </a:ext>
          </a:extLst>
        </xdr:cNvPr>
        <xdr:cNvSpPr/>
      </xdr:nvSpPr>
      <xdr:spPr>
        <a:xfrm>
          <a:off x="51773667" y="4127500"/>
          <a:ext cx="1998134" cy="230524"/>
        </a:xfrm>
        <a:prstGeom prst="rect">
          <a:avLst/>
        </a:prstGeom>
      </xdr:spPr>
    </xdr:sp>
    <xdr:clientData/>
  </xdr:twoCellAnchor>
  <xdr:twoCellAnchor editAs="oneCell">
    <xdr:from>
      <xdr:col>15</xdr:col>
      <xdr:colOff>0</xdr:colOff>
      <xdr:row>1</xdr:row>
      <xdr:rowOff>0</xdr:rowOff>
    </xdr:from>
    <xdr:to>
      <xdr:col>16</xdr:col>
      <xdr:colOff>116946</xdr:colOff>
      <xdr:row>1</xdr:row>
      <xdr:rowOff>230524</xdr:rowOff>
    </xdr:to>
    <xdr:sp macro="" textlink="">
      <xdr:nvSpPr>
        <xdr:cNvPr id="3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5000000}"/>
            </a:ext>
          </a:extLst>
        </xdr:cNvPr>
        <xdr:cNvSpPr/>
      </xdr:nvSpPr>
      <xdr:spPr>
        <a:xfrm>
          <a:off x="51773667" y="4127500"/>
          <a:ext cx="1998134" cy="230524"/>
        </a:xfrm>
        <a:prstGeom prst="rect">
          <a:avLst/>
        </a:prstGeom>
      </xdr:spPr>
    </xdr:sp>
    <xdr:clientData/>
  </xdr:twoCellAnchor>
  <xdr:twoCellAnchor editAs="oneCell">
    <xdr:from>
      <xdr:col>15</xdr:col>
      <xdr:colOff>0</xdr:colOff>
      <xdr:row>1</xdr:row>
      <xdr:rowOff>0</xdr:rowOff>
    </xdr:from>
    <xdr:to>
      <xdr:col>16</xdr:col>
      <xdr:colOff>116946</xdr:colOff>
      <xdr:row>1</xdr:row>
      <xdr:rowOff>230524</xdr:rowOff>
    </xdr:to>
    <xdr:sp macro="" textlink="">
      <xdr:nvSpPr>
        <xdr:cNvPr id="3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6000000}"/>
            </a:ext>
          </a:extLst>
        </xdr:cNvPr>
        <xdr:cNvSpPr/>
      </xdr:nvSpPr>
      <xdr:spPr>
        <a:xfrm>
          <a:off x="51773667" y="4127500"/>
          <a:ext cx="1998134" cy="230524"/>
        </a:xfrm>
        <a:prstGeom prst="rect">
          <a:avLst/>
        </a:prstGeom>
      </xdr:spPr>
    </xdr:sp>
    <xdr:clientData/>
  </xdr:twoCellAnchor>
  <xdr:twoCellAnchor editAs="oneCell">
    <xdr:from>
      <xdr:col>15</xdr:col>
      <xdr:colOff>0</xdr:colOff>
      <xdr:row>1</xdr:row>
      <xdr:rowOff>0</xdr:rowOff>
    </xdr:from>
    <xdr:to>
      <xdr:col>16</xdr:col>
      <xdr:colOff>116946</xdr:colOff>
      <xdr:row>1</xdr:row>
      <xdr:rowOff>230524</xdr:rowOff>
    </xdr:to>
    <xdr:sp macro="" textlink="">
      <xdr:nvSpPr>
        <xdr:cNvPr id="3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7000000}"/>
            </a:ext>
          </a:extLst>
        </xdr:cNvPr>
        <xdr:cNvSpPr/>
      </xdr:nvSpPr>
      <xdr:spPr>
        <a:xfrm>
          <a:off x="51773667" y="4127500"/>
          <a:ext cx="1998134" cy="230524"/>
        </a:xfrm>
        <a:prstGeom prst="rect">
          <a:avLst/>
        </a:prstGeom>
      </xdr:spPr>
    </xdr:sp>
    <xdr:clientData/>
  </xdr:twoCellAnchor>
  <xdr:twoCellAnchor editAs="oneCell">
    <xdr:from>
      <xdr:col>15</xdr:col>
      <xdr:colOff>0</xdr:colOff>
      <xdr:row>1</xdr:row>
      <xdr:rowOff>0</xdr:rowOff>
    </xdr:from>
    <xdr:to>
      <xdr:col>16</xdr:col>
      <xdr:colOff>116946</xdr:colOff>
      <xdr:row>1</xdr:row>
      <xdr:rowOff>230524</xdr:rowOff>
    </xdr:to>
    <xdr:sp macro="" textlink="">
      <xdr:nvSpPr>
        <xdr:cNvPr id="4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8000000}"/>
            </a:ext>
          </a:extLst>
        </xdr:cNvPr>
        <xdr:cNvSpPr/>
      </xdr:nvSpPr>
      <xdr:spPr>
        <a:xfrm>
          <a:off x="51773667" y="4127500"/>
          <a:ext cx="1998134" cy="230524"/>
        </a:xfrm>
        <a:prstGeom prst="rect">
          <a:avLst/>
        </a:prstGeom>
      </xdr:spPr>
    </xdr:sp>
    <xdr:clientData/>
  </xdr:twoCellAnchor>
  <xdr:twoCellAnchor editAs="oneCell">
    <xdr:from>
      <xdr:col>15</xdr:col>
      <xdr:colOff>0</xdr:colOff>
      <xdr:row>1</xdr:row>
      <xdr:rowOff>0</xdr:rowOff>
    </xdr:from>
    <xdr:to>
      <xdr:col>16</xdr:col>
      <xdr:colOff>116946</xdr:colOff>
      <xdr:row>1</xdr:row>
      <xdr:rowOff>230524</xdr:rowOff>
    </xdr:to>
    <xdr:sp macro="" textlink="">
      <xdr:nvSpPr>
        <xdr:cNvPr id="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9000000}"/>
            </a:ext>
          </a:extLst>
        </xdr:cNvPr>
        <xdr:cNvSpPr/>
      </xdr:nvSpPr>
      <xdr:spPr>
        <a:xfrm>
          <a:off x="51773667" y="4127500"/>
          <a:ext cx="1998134" cy="230524"/>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14</xdr:col>
          <xdr:colOff>190500</xdr:colOff>
          <xdr:row>74</xdr:row>
          <xdr:rowOff>523875</xdr:rowOff>
        </xdr:from>
        <xdr:to>
          <xdr:col>14</xdr:col>
          <xdr:colOff>1095375</xdr:colOff>
          <xdr:row>74</xdr:row>
          <xdr:rowOff>1200150</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70</xdr:row>
          <xdr:rowOff>485775</xdr:rowOff>
        </xdr:from>
        <xdr:to>
          <xdr:col>14</xdr:col>
          <xdr:colOff>1095375</xdr:colOff>
          <xdr:row>70</xdr:row>
          <xdr:rowOff>1200150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72</xdr:row>
          <xdr:rowOff>485775</xdr:rowOff>
        </xdr:from>
        <xdr:to>
          <xdr:col>14</xdr:col>
          <xdr:colOff>1095375</xdr:colOff>
          <xdr:row>72</xdr:row>
          <xdr:rowOff>1200150</xdr:rowOff>
        </xdr:to>
        <xdr:sp macro="" textlink="">
          <xdr:nvSpPr>
            <xdr:cNvPr id="3078" name="Object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73</xdr:row>
          <xdr:rowOff>485775</xdr:rowOff>
        </xdr:from>
        <xdr:to>
          <xdr:col>14</xdr:col>
          <xdr:colOff>1095375</xdr:colOff>
          <xdr:row>73</xdr:row>
          <xdr:rowOff>1200150</xdr:rowOff>
        </xdr:to>
        <xdr:sp macro="" textlink="">
          <xdr:nvSpPr>
            <xdr:cNvPr id="3079" name="Object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69</xdr:row>
          <xdr:rowOff>485775</xdr:rowOff>
        </xdr:from>
        <xdr:to>
          <xdr:col>14</xdr:col>
          <xdr:colOff>1095375</xdr:colOff>
          <xdr:row>69</xdr:row>
          <xdr:rowOff>1200150</xdr:rowOff>
        </xdr:to>
        <xdr:sp macro="" textlink="">
          <xdr:nvSpPr>
            <xdr:cNvPr id="3080" name="Object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70</xdr:row>
          <xdr:rowOff>485775</xdr:rowOff>
        </xdr:from>
        <xdr:to>
          <xdr:col>14</xdr:col>
          <xdr:colOff>1095375</xdr:colOff>
          <xdr:row>70</xdr:row>
          <xdr:rowOff>1200150</xdr:rowOff>
        </xdr:to>
        <xdr:sp macro="" textlink="">
          <xdr:nvSpPr>
            <xdr:cNvPr id="3082" name="Object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72</xdr:row>
          <xdr:rowOff>485775</xdr:rowOff>
        </xdr:from>
        <xdr:to>
          <xdr:col>14</xdr:col>
          <xdr:colOff>1095375</xdr:colOff>
          <xdr:row>72</xdr:row>
          <xdr:rowOff>1200150</xdr:rowOff>
        </xdr:to>
        <xdr:sp macro="" textlink="">
          <xdr:nvSpPr>
            <xdr:cNvPr id="3083" name="Object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73</xdr:row>
          <xdr:rowOff>485775</xdr:rowOff>
        </xdr:from>
        <xdr:to>
          <xdr:col>14</xdr:col>
          <xdr:colOff>1095375</xdr:colOff>
          <xdr:row>73</xdr:row>
          <xdr:rowOff>1200150</xdr:rowOff>
        </xdr:to>
        <xdr:sp macro="" textlink="">
          <xdr:nvSpPr>
            <xdr:cNvPr id="3084" name="Object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609600</xdr:colOff>
          <xdr:row>79</xdr:row>
          <xdr:rowOff>447675</xdr:rowOff>
        </xdr:from>
        <xdr:to>
          <xdr:col>14</xdr:col>
          <xdr:colOff>1524000</xdr:colOff>
          <xdr:row>79</xdr:row>
          <xdr:rowOff>1123950</xdr:rowOff>
        </xdr:to>
        <xdr:sp macro="" textlink="">
          <xdr:nvSpPr>
            <xdr:cNvPr id="3095" name="Object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742950</xdr:colOff>
          <xdr:row>29</xdr:row>
          <xdr:rowOff>428625</xdr:rowOff>
        </xdr:from>
        <xdr:to>
          <xdr:col>14</xdr:col>
          <xdr:colOff>1666875</xdr:colOff>
          <xdr:row>29</xdr:row>
          <xdr:rowOff>1104900</xdr:rowOff>
        </xdr:to>
        <xdr:sp macro="" textlink="">
          <xdr:nvSpPr>
            <xdr:cNvPr id="3096" name="Object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5" displayName="Table15" ref="A2:V64" totalsRowCount="1" headerRowDxfId="672" dataDxfId="671">
  <autoFilter ref="A2:V63" xr:uid="{00000000-0009-0000-0100-000004000000}"/>
  <sortState ref="A3:V63">
    <sortCondition descending="1" ref="B2:B63"/>
  </sortState>
  <tableColumns count="22">
    <tableColumn id="39" xr3:uid="{00000000-0010-0000-0000-000027000000}" name="#" dataDxfId="670" totalsRowDxfId="669">
      <calculatedColumnFormula>Table1[[#This Row],['# for order]]</calculatedColumnFormula>
    </tableColumn>
    <tableColumn id="1" xr3:uid="{00000000-0010-0000-0000-000001000000}" name="Measure Name" dataDxfId="668" totalsRowDxfId="667">
      <calculatedColumnFormula>Table1[[#This Row],[Measure Name]]</calculatedColumnFormula>
    </tableColumn>
    <tableColumn id="2" xr3:uid="{00000000-0010-0000-0000-000002000000}" name="NQF Number" dataDxfId="666" totalsRowDxfId="665">
      <calculatedColumnFormula>Table1[[#This Row],[NQF Number]]</calculatedColumnFormula>
    </tableColumn>
    <tableColumn id="3" xr3:uid="{00000000-0010-0000-0000-000003000000}" name="Steward" dataDxfId="664" totalsRowDxfId="663">
      <calculatedColumnFormula>Table1[[#This Row],[Steward]]</calculatedColumnFormula>
    </tableColumn>
    <tableColumn id="62" xr3:uid="{00000000-0010-0000-0000-00003E000000}" name="Aligned with other measure sets?" dataDxfId="662" totalsRowDxfId="661"/>
    <tableColumn id="5" xr3:uid="{00000000-0010-0000-0000-000005000000}" name="State Measure Set A" dataDxfId="660" totalsRowDxfId="659"/>
    <tableColumn id="63" xr3:uid="{00000000-0010-0000-0000-00003F000000}" name="State Measure Set B" dataDxfId="658" totalsRowDxfId="657"/>
    <tableColumn id="64" xr3:uid="{00000000-0010-0000-0000-000040000000}" name="State Measure Set C" dataDxfId="656" totalsRowDxfId="655"/>
    <tableColumn id="65" xr3:uid="{00000000-0010-0000-0000-000041000000}" name="State Measure Set D" dataDxfId="654" totalsRowDxfId="653"/>
    <tableColumn id="66" xr3:uid="{00000000-0010-0000-0000-000042000000}" name="State Measure Set E" dataDxfId="652" totalsRowDxfId="651"/>
    <tableColumn id="67" xr3:uid="{00000000-0010-0000-0000-000043000000}" name="Commercial Measure Set A" dataDxfId="650" totalsRowDxfId="649"/>
    <tableColumn id="68" xr3:uid="{00000000-0010-0000-0000-000044000000}" name="Commercial Measure Set B" dataDxfId="648" totalsRowDxfId="647"/>
    <tableColumn id="6" xr3:uid="{00000000-0010-0000-0000-000006000000}" name="CHIPRA Initial Core Set of Children’s Health Care Quality Measures _x000a_as of 12/2013" dataDxfId="646" totalsRowDxfId="645">
      <calculatedColumnFormula>IF(Table15[[#This Row],[NQF Number]]&gt;0,IF(ISNA(VLOOKUP(Table15[[#This Row],[NQF Number]],#REF!,5,FALSE))=TRUE,"Not Found",VLOOKUP(Table15[[#This Row],[NQF Number]],#REF!,5,FALSE)),"No NQF Number")</calculatedColumnFormula>
    </tableColumn>
    <tableColumn id="7" xr3:uid="{00000000-0010-0000-0000-000007000000}" name="CMMI Core Measures V10 _x000a_as of 4/2014" dataDxfId="644" totalsRowDxfId="643"/>
    <tableColumn id="69" xr3:uid="{00000000-0010-0000-0000-000045000000}" name="CMS Health Home Measure Set (proposed) _x000a_as of 1/15/2013" dataDxfId="642" totalsRowDxfId="641"/>
    <tableColumn id="70" xr3:uid="{00000000-0010-0000-0000-000046000000}" name="CMS Initial Core Set of Adult Health Care Quality Measures_x000a_as of 01/2014" dataDxfId="640" totalsRowDxfId="639"/>
    <tableColumn id="71" xr3:uid="{00000000-0010-0000-0000-000047000000}" name="CMS Medicare Shared Savings Program (MSSP) ACO for 2013_x000a_as of 12/21/2013" dataDxfId="638" totalsRowDxfId="637"/>
    <tableColumn id="72" xr3:uid="{00000000-0010-0000-0000-000048000000}" name="Comprehensive Primary Care Initiative_x000a_as of 04/01/2013" dataDxfId="636" totalsRowDxfId="635"/>
    <tableColumn id="73" xr3:uid="{00000000-0010-0000-0000-000049000000}" name="Meaningful Use Clinical Quality Measures (CQMs) for 2014 _x000a_as of 5/2014" dataDxfId="634" totalsRowDxfId="633"/>
    <tableColumn id="74" xr3:uid="{00000000-0010-0000-0000-00004A000000}" name="Medicare-Medicaid Plans (MMPs) Capitated Financial Alignment Model (Duals Demonstrations)_x000a_as of 01/07/2014" dataDxfId="632" totalsRowDxfId="631"/>
    <tableColumn id="75" xr3:uid="{00000000-0010-0000-0000-00004B000000}" name="PQRS-Medicare EHR Incentive Pilot Clinical Quality Measures (CQMs) _x000a_as of 4/18/2013 " dataDxfId="630" totalsRowDxfId="629"/>
    <tableColumn id="76" xr3:uid="{00000000-0010-0000-0000-00004C000000}" name="SIM Suggested Population Level Measures" dataDxfId="628" totalsRowDxfId="627"/>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5:BC83" totalsRowShown="0" headerRowDxfId="626" dataDxfId="624" totalsRowDxfId="623" headerRowBorderDxfId="625">
  <autoFilter ref="A5:BC83" xr:uid="{00000000-0009-0000-0100-000001000000}"/>
  <sortState ref="A6:BC83">
    <sortCondition ref="B5:B83"/>
  </sortState>
  <tableColumns count="55">
    <tableColumn id="39" xr3:uid="{00000000-0010-0000-0100-000027000000}" name="# for order" dataDxfId="622" totalsRowDxfId="621"/>
    <tableColumn id="10" xr3:uid="{00000000-0010-0000-0100-00000A000000}" name="#" dataDxfId="620" totalsRowDxfId="619"/>
    <tableColumn id="1" xr3:uid="{00000000-0010-0000-0100-000001000000}" name="Measure Name" dataDxfId="618" totalsRowDxfId="617"/>
    <tableColumn id="4" xr3:uid="{00000000-0010-0000-0100-000004000000}" name="NQF Number" dataDxfId="616"/>
    <tableColumn id="88" xr3:uid="{FE01939E-DF61-4D8C-A022-F23136D796E9}" name="NQF Endorsement Status as of December 2017" dataDxfId="615" totalsRowDxfId="614"/>
    <tableColumn id="3" xr3:uid="{00000000-0010-0000-0100-000003000000}" name="Steward" dataDxfId="613" totalsRowDxfId="612"/>
    <tableColumn id="67" xr3:uid="{00000000-0010-0000-0100-000043000000}" name="Description" dataDxfId="611" totalsRowDxfId="610"/>
    <tableColumn id="24" xr3:uid="{00000000-0010-0000-0100-000018000000}" name="Domain" dataDxfId="609" totalsRowDxfId="608"/>
    <tableColumn id="29" xr3:uid="{00000000-0010-0000-0100-00001D000000}" name="Condition" dataDxfId="607" totalsRowDxfId="606"/>
    <tableColumn id="35" xr3:uid="{00000000-0010-0000-0100-000023000000}" name="Measure Type" dataDxfId="605" totalsRowDxfId="604"/>
    <tableColumn id="23" xr3:uid="{00000000-0010-0000-0100-000017000000}" name="Populations" dataDxfId="603" totalsRowDxfId="602"/>
    <tableColumn id="28" xr3:uid="{00000000-0010-0000-0100-00001C000000}" name="Data Source" dataDxfId="601" totalsRowDxfId="600"/>
    <tableColumn id="90" xr3:uid="{76A1BD27-5336-41D3-AEA8-54ED959F6D40}" name="Facility-based or Professional-based" dataDxfId="599" totalsRowDxfId="598"/>
    <tableColumn id="8" xr3:uid="{00000000-0010-0000-0100-000008000000}" name="Special Notes" dataDxfId="597" totalsRowDxfId="596"/>
    <tableColumn id="30" xr3:uid="{00000000-0010-0000-0100-00001E000000}" name="Link to Measure Specifications_x000a_(Note: Deferred to HEDIS 2019 specifications, then to CMS specifications (first MIPS 2018 then eCQM 2019) before other sources.  CTC-RI specifications are provided for all measures in the PCMH Measure Set.)" dataDxfId="595" totalsRowDxfId="594"/>
    <tableColumn id="100" xr3:uid="{997C9B3F-5B89-45B0-8216-0B572C8B303D}" name="Social Determinants of Health" dataDxfId="593" totalsRowDxfId="592"/>
    <tableColumn id="104" xr3:uid="{4B646F69-A2ED-44FD-B918-4AB6C171C97B}" name="Behavioral Health" dataDxfId="591" totalsRowDxfId="590"/>
    <tableColumn id="105" xr3:uid="{47595E1E-2E12-40AB-8465-ED814BC07322}" name="Access" dataDxfId="589" totalsRowDxfId="588"/>
    <tableColumn id="107" xr3:uid="{13EFC0D7-E09F-42AD-9B0D-9C8B981109AD}" name="Clinician Burnout" dataDxfId="587" totalsRowDxfId="586"/>
    <tableColumn id="48" xr3:uid="{00000000-0010-0000-0100-000030000000}" name="Alignment Score with All Measure Sets" dataDxfId="585"/>
    <tableColumn id="66" xr3:uid="{00000000-0010-0000-0100-000042000000}" name="Alignment Score with RI Aligned Measure Sets" dataDxfId="584"/>
    <tableColumn id="101" xr3:uid="{DACE7976-B169-423B-8EB6-88C7EE0E7206}" name="Alignment Score with Insurer Contracts 2018" dataDxfId="583"/>
    <tableColumn id="82" xr3:uid="{00000000-0010-0000-0100-000052000000}" name="Alignment Score with Insurer Contracts 2017" dataDxfId="582"/>
    <tableColumn id="33" xr3:uid="{00000000-0010-0000-0100-000021000000}" name="Alignment Score with Federal Measure Sets Focused on Ambulatory Care " dataDxfId="581"/>
    <tableColumn id="65" xr3:uid="{00000000-0010-0000-0100-000041000000}" name="Alignment Score with National Hospital Measure Sets" dataDxfId="580"/>
    <tableColumn id="16" xr3:uid="{00000000-0010-0000-0100-000010000000}" name="Alignment Score with National Hospital and Ambulatory Measure Sets" dataDxfId="579"/>
    <tableColumn id="68" xr3:uid="{00000000-0010-0000-0100-000044000000}" name="Alignment Score with Select State Measure Sets" dataDxfId="578" totalsRowDxfId="577"/>
    <tableColumn id="12" xr3:uid="{8910AC7B-CCC3-4C11-A9EF-E726C67CA9EA}" name="_x000a_CMMI Comprehensive Primary Care Plus (CPC+)" dataDxfId="576" totalsRowDxfId="575" dataCellStyle="Normal 2"/>
    <tableColumn id="19" xr3:uid="{28A62751-3F0A-4934-B710-E49228CB5F0C}" name="_x000a_CMS Core Set of Children’s Health Care Quality Measures for Medicaid and CHIP (Child Core Set)_x000a_" dataDxfId="574" totalsRowDxfId="573" dataCellStyle="Normal 2"/>
    <tableColumn id="20" xr3:uid="{C60B4CA1-A084-428D-97AE-3E7FD12847FB}" name="_x000a_CMS Core Set of Health Care Quality Measures for Adults Enrolled in Medicaid (Medicaid Adult Core Set)" dataDxfId="572" totalsRowDxfId="571" dataCellStyle="Normal 2"/>
    <tableColumn id="21" xr3:uid="{A262DEB2-AD93-449E-A9E4-5B847886CC3C}" name="_x000a_CMS Core Set of Behavioral Health Measures for Medicaid and CHIP (Behavioral Health Core Set)" dataDxfId="570" totalsRowDxfId="569" dataCellStyle="Normal 2"/>
    <tableColumn id="22" xr3:uid="{7CE1497E-42A0-4DED-B2DA-42D26C49F9D4}" name="_x000a_CMS Core Set of Maternal and Perinatal Health Measures for Medicaid and CHIP (Maternity Core Set)" dataDxfId="568" totalsRowDxfId="567" dataCellStyle="Normal 2"/>
    <tableColumn id="25" xr3:uid="{000EF2B9-2CA0-40B7-91B5-0464F8396E21}" name="_x000a_CMS Core Quality Measures Collaborative" dataDxfId="566" totalsRowDxfId="565" dataCellStyle="Normal 2"/>
    <tableColumn id="26" xr3:uid="{D7973F82-9CFE-43BE-8C25-985F5177CF40}" name="_x000a_CMS Electronic Clinical Quality Measures (eCQMs)" dataDxfId="564" totalsRowDxfId="563" dataCellStyle="Normal 2"/>
    <tableColumn id="27" xr3:uid="{9AA05DD0-5A3B-43D3-BB67-DF3826B709C5}" name="_x000a_CMS Health Home Measure Set _x000a_" dataDxfId="562" totalsRowDxfId="561" dataCellStyle="Normal 2"/>
    <tableColumn id="31" xr3:uid="{038899AF-A729-42C6-8D3D-341F2A609070}" name="_x000a_CMS Medicare Part C &amp; D Star Ratings Measures" dataDxfId="560" totalsRowDxfId="559" dataCellStyle="Normal 2"/>
    <tableColumn id="32" xr3:uid="{DA16A9E7-52DB-4D8C-BE47-EB1D98E163D0}" name="_x000a_CMS Medicare Shared Savings Program (MSSP) ACO and Next Generation ACO_x000a_" dataDxfId="558" totalsRowDxfId="557" dataCellStyle="Normal 2"/>
    <tableColumn id="36" xr3:uid="{52E393B1-EEF8-4CAB-9F5D-B10C32B332A0}" name="_x000a_CMS Merit-based Incentive Payment System (MIPS)" dataDxfId="556" totalsRowDxfId="555" dataCellStyle="Normal 2"/>
    <tableColumn id="37" xr3:uid="{0056830A-CA0E-45C1-AB9D-A8CA33D0E1B2}" name="_x000a_CMS Hospital Value-Based Purchasing" dataDxfId="554" totalsRowDxfId="553" dataCellStyle="Normal 2"/>
    <tableColumn id="13" xr3:uid="{01F23985-4309-475B-83E7-7AAE2A92C3C9}" name="_x000a_CMS Medicare Hospital Compare" dataDxfId="552" totalsRowDxfId="551" dataCellStyle="Normal 2"/>
    <tableColumn id="14" xr3:uid="{E0207C15-D5CB-4EBB-AED4-29201F7793AA}" name="_x000a_Joint Commission Accountability Measure List" dataDxfId="550" totalsRowDxfId="549" dataCellStyle="Normal 2"/>
    <tableColumn id="15" xr3:uid="{17A4AF12-8773-4EB8-9516-D10B6A0E05FD}" name="_x000a_Catalyst for Payment Reform Employer-Purchaser Measure Set" dataDxfId="548" totalsRowDxfId="547" dataCellStyle="Normal 2"/>
    <tableColumn id="17" xr3:uid="{B1524D66-18C7-4F45-B31E-D35DB67CCBE1}" name="_x000a_California Commercial ACO Measure Set_x000a__x000a__x000a__x000a_" dataDxfId="546" totalsRowDxfId="545" dataCellStyle="Normal 2"/>
    <tableColumn id="18" xr3:uid="{63629046-854B-41F3-B2B1-9AC554989942}" name="_x000a_Medi-Cal P4P Measure Set_x000a__x000a__x000a__x000a_" dataDxfId="544" totalsRowDxfId="543" dataCellStyle="Normal 2"/>
    <tableColumn id="2" xr3:uid="{ACE7F6A5-5178-4C36-B4AF-42FE157EABE8}" name="_x000a_Minnesota Integrated Health Partnership Measures" dataDxfId="542" totalsRowDxfId="541" dataCellStyle="Normal 2"/>
    <tableColumn id="5" xr3:uid="{774698F4-2734-4F2A-8992-CC142ABF1A12}" name="_x000a_Oregon CCO Incentive Measures_x000a_" dataDxfId="540" totalsRowDxfId="539" dataCellStyle="Normal 2"/>
    <tableColumn id="6" xr3:uid="{E0C5C6ED-0ECA-4F2D-B809-1F7F0C2E6594}" name="_x000a_Oregon CCO State Performance “Test” Measures_x000a__x000a__x000a_" dataDxfId="538" totalsRowDxfId="537" dataCellStyle="Normal 2"/>
    <tableColumn id="7" xr3:uid="{4979CF54-5B1F-451C-87A7-97CF6E552DFC}" name="_x000a_Rhode Island SIM Aligned Measure Set for ACOs_x000a__x000a__x000a_" dataDxfId="536" totalsRowDxfId="535" dataCellStyle="Normal 2"/>
    <tableColumn id="9" xr3:uid="{128EC543-50B0-453E-8618-DBDD297B6F7A}" name="_x000a_Washington State Common Measure Set for Health Care Quality and Cost _x000a__x000a__x000a_" dataDxfId="534" totalsRowDxfId="533" dataCellStyle="Normal 2"/>
    <tableColumn id="53" xr3:uid="{00000000-0010-0000-0100-000035000000}" name="ACO Measure Set " dataDxfId="532" totalsRowDxfId="531"/>
    <tableColumn id="84" xr3:uid="{00000000-0010-0000-0100-000054000000}" name="Primary Care Measure Set" dataDxfId="530" totalsRowDxfId="529"/>
    <tableColumn id="61" xr3:uid="{00000000-0010-0000-0100-00003D000000}" name="Hospital Measure Set" dataDxfId="528" totalsRowDxfId="527"/>
    <tableColumn id="63" xr3:uid="{00000000-0010-0000-0100-00003F000000}" name="Maternity Measure Set" dataDxfId="526" totalsRowDxfId="525"/>
    <tableColumn id="64" xr3:uid="{00000000-0010-0000-0100-000040000000}" name="Behavioral Health Measure Set - Mental Health" dataDxfId="524" totalsRowDxfId="523"/>
    <tableColumn id="34" xr3:uid="{00000000-0010-0000-0100-000022000000}" name="Behavioral Health Measure Set - Substance Use Treatment" dataDxfId="522" totalsRowDxfId="521"/>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3" displayName="Table3" ref="A2:C16" totalsRowShown="0">
  <autoFilter ref="A2:C16" xr:uid="{00000000-0009-0000-0100-000005000000}"/>
  <tableColumns count="3">
    <tableColumn id="1" xr3:uid="{00000000-0010-0000-0400-000001000000}" name="selection_criteria"/>
    <tableColumn id="2" xr3:uid="{00000000-0010-0000-0400-000002000000}" name="Column1"/>
    <tableColumn id="3" xr3:uid="{00000000-0010-0000-0400-000003000000}" name="details">
      <calculatedColumnFormula>CONCATENATE(Table3[[#This Row],[Column1]],Table3[[#This Row],[selection_criteria]])</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2.vml"/><Relationship Id="rId13" Type="http://schemas.openxmlformats.org/officeDocument/2006/relationships/oleObject" Target="../embeddings/oleObject4.bin"/><Relationship Id="rId18" Type="http://schemas.openxmlformats.org/officeDocument/2006/relationships/package" Target="../embeddings/Microsoft_Word_Document.docx"/><Relationship Id="rId3" Type="http://schemas.openxmlformats.org/officeDocument/2006/relationships/hyperlink" Target="http://tinyurl.com/NQF1717-cdiff" TargetMode="External"/><Relationship Id="rId21" Type="http://schemas.openxmlformats.org/officeDocument/2006/relationships/image" Target="../media/image3.emf"/><Relationship Id="rId7" Type="http://schemas.openxmlformats.org/officeDocument/2006/relationships/drawing" Target="../drawings/drawing1.xml"/><Relationship Id="rId12" Type="http://schemas.openxmlformats.org/officeDocument/2006/relationships/oleObject" Target="../embeddings/oleObject3.bin"/><Relationship Id="rId17" Type="http://schemas.openxmlformats.org/officeDocument/2006/relationships/oleObject" Target="../embeddings/oleObject8.bin"/><Relationship Id="rId2" Type="http://schemas.openxmlformats.org/officeDocument/2006/relationships/hyperlink" Target="http://tinyurl.com/HAI-2-CAUTI" TargetMode="Externa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hyperlink" Target="http://www.eohhs.ri.gov/Portals/0/Uploads/Documents/AE/AE_SDOH_Measure_Draft_102417.pdf" TargetMode="External"/><Relationship Id="rId6" Type="http://schemas.openxmlformats.org/officeDocument/2006/relationships/printerSettings" Target="../printerSettings/printerSettings2.bin"/><Relationship Id="rId11" Type="http://schemas.openxmlformats.org/officeDocument/2006/relationships/oleObject" Target="../embeddings/oleObject2.bin"/><Relationship Id="rId5" Type="http://schemas.openxmlformats.org/officeDocument/2006/relationships/hyperlink" Target="http://tinyurl.com/NQF1716-MRSA" TargetMode="External"/><Relationship Id="rId15" Type="http://schemas.openxmlformats.org/officeDocument/2006/relationships/oleObject" Target="../embeddings/oleObject6.bin"/><Relationship Id="rId10" Type="http://schemas.openxmlformats.org/officeDocument/2006/relationships/image" Target="../media/image1.emf"/><Relationship Id="rId19" Type="http://schemas.openxmlformats.org/officeDocument/2006/relationships/image" Target="../media/image2.emf"/><Relationship Id="rId4" Type="http://schemas.openxmlformats.org/officeDocument/2006/relationships/hyperlink" Target="http://tinyurl.com/BHRA-Screening" TargetMode="External"/><Relationship Id="rId9" Type="http://schemas.openxmlformats.org/officeDocument/2006/relationships/oleObject" Target="../embeddings/oleObject1.bin"/><Relationship Id="rId14" Type="http://schemas.openxmlformats.org/officeDocument/2006/relationships/oleObject" Target="../embeddings/oleObject5.bin"/><Relationship Id="rId22"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C6938"/>
    <pageSetUpPr fitToPage="1"/>
  </sheetPr>
  <dimension ref="A1:F139"/>
  <sheetViews>
    <sheetView zoomScale="60" zoomScaleNormal="60" workbookViewId="0">
      <selection activeCell="B3" sqref="B3:D3"/>
    </sheetView>
  </sheetViews>
  <sheetFormatPr defaultColWidth="8.85546875" defaultRowHeight="15"/>
  <cols>
    <col min="1" max="1" width="5.7109375" style="25" customWidth="1"/>
    <col min="2" max="2" width="5.7109375" style="31" customWidth="1"/>
    <col min="3" max="3" width="5.42578125" style="31" customWidth="1"/>
    <col min="4" max="4" width="134.85546875" style="31" customWidth="1"/>
    <col min="5" max="16384" width="8.85546875" style="31"/>
  </cols>
  <sheetData>
    <row r="1" spans="1:6" s="45" customFormat="1" ht="89.1" customHeight="1">
      <c r="A1" s="139" t="s">
        <v>116</v>
      </c>
      <c r="B1" s="139"/>
      <c r="C1" s="139"/>
      <c r="D1" s="139"/>
    </row>
    <row r="2" spans="1:6" s="50" customFormat="1" ht="51" customHeight="1">
      <c r="A2" s="49"/>
      <c r="B2" s="144" t="s">
        <v>325</v>
      </c>
      <c r="C2" s="144"/>
      <c r="D2" s="144"/>
    </row>
    <row r="3" spans="1:6" s="24" customFormat="1" ht="124.5" customHeight="1">
      <c r="A3" s="32"/>
      <c r="B3" s="136" t="s">
        <v>137</v>
      </c>
      <c r="C3" s="136"/>
      <c r="D3" s="136"/>
    </row>
    <row r="4" spans="1:6" s="24" customFormat="1" ht="87.95" customHeight="1">
      <c r="A4" s="32"/>
      <c r="B4" s="143" t="s">
        <v>228</v>
      </c>
      <c r="C4" s="143"/>
      <c r="D4" s="143"/>
    </row>
    <row r="5" spans="1:6" s="24" customFormat="1" ht="57.75" customHeight="1" thickBot="1">
      <c r="A5" s="32"/>
      <c r="B5" s="149" t="s">
        <v>321</v>
      </c>
      <c r="C5" s="149"/>
      <c r="D5" s="149"/>
    </row>
    <row r="6" spans="1:6" s="58" customFormat="1" ht="62.1" customHeight="1" thickTop="1">
      <c r="B6" s="137" t="s">
        <v>135</v>
      </c>
      <c r="C6" s="137"/>
      <c r="D6" s="137"/>
    </row>
    <row r="7" spans="1:6" s="55" customFormat="1" ht="35.1" customHeight="1">
      <c r="B7" s="140" t="s">
        <v>152</v>
      </c>
      <c r="C7" s="140"/>
      <c r="D7" s="140"/>
    </row>
    <row r="8" spans="1:6" s="55" customFormat="1" ht="35.1" customHeight="1">
      <c r="B8" s="140" t="s">
        <v>153</v>
      </c>
      <c r="C8" s="140"/>
      <c r="D8" s="140"/>
    </row>
    <row r="9" spans="1:6" s="55" customFormat="1" ht="35.1" customHeight="1">
      <c r="B9" s="135" t="s">
        <v>154</v>
      </c>
      <c r="C9" s="135"/>
      <c r="D9" s="135"/>
      <c r="F9" s="75"/>
    </row>
    <row r="10" spans="1:6" s="55" customFormat="1" ht="35.1" customHeight="1">
      <c r="B10" s="140" t="s">
        <v>155</v>
      </c>
      <c r="C10" s="140"/>
      <c r="D10" s="140"/>
    </row>
    <row r="11" spans="1:6" s="56" customFormat="1" ht="30" customHeight="1">
      <c r="B11" s="57"/>
      <c r="C11" s="57"/>
    </row>
    <row r="12" spans="1:6" s="59" customFormat="1" ht="30" customHeight="1" thickBot="1">
      <c r="A12" s="141"/>
      <c r="B12" s="141"/>
      <c r="C12" s="141"/>
      <c r="D12" s="141"/>
    </row>
    <row r="13" spans="1:6" s="39" customFormat="1" ht="69.95" customHeight="1" thickTop="1">
      <c r="A13" s="150" t="s">
        <v>136</v>
      </c>
      <c r="B13" s="150"/>
      <c r="C13" s="150"/>
      <c r="D13" s="150"/>
    </row>
    <row r="14" spans="1:6" s="38" customFormat="1" ht="39.950000000000003" customHeight="1">
      <c r="A14" s="37"/>
      <c r="B14" s="142" t="s">
        <v>133</v>
      </c>
      <c r="C14" s="142"/>
      <c r="D14" s="142"/>
    </row>
    <row r="15" spans="1:6" s="35" customFormat="1" ht="198.95" customHeight="1" thickBot="1">
      <c r="A15" s="34"/>
      <c r="B15" s="138" t="s">
        <v>324</v>
      </c>
      <c r="C15" s="138"/>
      <c r="D15" s="138"/>
    </row>
    <row r="16" spans="1:6" s="39" customFormat="1" ht="69.95" customHeight="1" thickTop="1">
      <c r="A16" s="150" t="s">
        <v>117</v>
      </c>
      <c r="B16" s="150"/>
      <c r="C16" s="150"/>
      <c r="D16" s="150"/>
    </row>
    <row r="17" spans="1:6" s="35" customFormat="1" ht="39.950000000000003" customHeight="1">
      <c r="A17" s="34"/>
      <c r="B17" s="142" t="s">
        <v>132</v>
      </c>
      <c r="C17" s="142"/>
      <c r="D17" s="142"/>
    </row>
    <row r="18" spans="1:6" s="39" customFormat="1" ht="129.75" customHeight="1">
      <c r="A18" s="34"/>
      <c r="B18" s="138" t="s">
        <v>326</v>
      </c>
      <c r="C18" s="138"/>
      <c r="D18" s="138"/>
    </row>
    <row r="19" spans="1:6" s="39" customFormat="1" ht="179.25" customHeight="1">
      <c r="A19" s="34"/>
      <c r="B19" s="151" t="s">
        <v>323</v>
      </c>
      <c r="C19" s="151"/>
      <c r="D19" s="151"/>
      <c r="E19" s="41"/>
      <c r="F19" s="41"/>
    </row>
    <row r="20" spans="1:6" s="39" customFormat="1" ht="156" customHeight="1" thickBot="1">
      <c r="A20" s="34"/>
      <c r="B20" s="151" t="s">
        <v>275</v>
      </c>
      <c r="C20" s="151"/>
      <c r="D20" s="151"/>
    </row>
    <row r="21" spans="1:6" s="39" customFormat="1" ht="69.95" customHeight="1" thickTop="1">
      <c r="A21" s="150" t="s">
        <v>301</v>
      </c>
      <c r="B21" s="150"/>
      <c r="C21" s="150"/>
      <c r="D21" s="150"/>
    </row>
    <row r="22" spans="1:6" s="35" customFormat="1" ht="39.950000000000003" customHeight="1">
      <c r="A22" s="34"/>
      <c r="B22" s="142" t="s">
        <v>131</v>
      </c>
      <c r="C22" s="142"/>
      <c r="D22" s="142"/>
    </row>
    <row r="23" spans="1:6" s="35" customFormat="1" ht="75" customHeight="1">
      <c r="A23" s="34"/>
      <c r="B23" s="138" t="s">
        <v>302</v>
      </c>
      <c r="C23" s="138"/>
      <c r="D23" s="138"/>
    </row>
    <row r="24" spans="1:6" s="35" customFormat="1" ht="61.5" customHeight="1">
      <c r="A24" s="34"/>
      <c r="B24" s="84"/>
      <c r="C24" s="84"/>
      <c r="D24" s="44" t="s">
        <v>286</v>
      </c>
    </row>
    <row r="25" spans="1:6" s="35" customFormat="1" ht="61.5" customHeight="1">
      <c r="A25" s="34"/>
      <c r="B25" s="84"/>
      <c r="C25" s="84"/>
      <c r="D25" s="44" t="s">
        <v>287</v>
      </c>
    </row>
    <row r="26" spans="1:6" s="35" customFormat="1" ht="61.5" customHeight="1">
      <c r="A26" s="34"/>
      <c r="B26" s="84"/>
      <c r="C26" s="84"/>
      <c r="D26" s="44" t="s">
        <v>288</v>
      </c>
    </row>
    <row r="27" spans="1:6" s="35" customFormat="1" ht="61.5" customHeight="1">
      <c r="A27" s="34"/>
      <c r="B27" s="84"/>
      <c r="C27" s="84"/>
      <c r="D27" s="44" t="s">
        <v>289</v>
      </c>
    </row>
    <row r="28" spans="1:6" s="35" customFormat="1" ht="60.75" customHeight="1">
      <c r="A28" s="34"/>
      <c r="B28" s="84"/>
      <c r="C28" s="84"/>
      <c r="D28" s="44" t="s">
        <v>290</v>
      </c>
    </row>
    <row r="29" spans="1:6" s="35" customFormat="1" ht="76.5" customHeight="1">
      <c r="A29" s="34"/>
      <c r="B29" s="138" t="s">
        <v>277</v>
      </c>
      <c r="C29" s="138"/>
      <c r="D29" s="138"/>
    </row>
    <row r="30" spans="1:6" s="35" customFormat="1" ht="75" customHeight="1">
      <c r="A30" s="34"/>
      <c r="B30" s="138" t="s">
        <v>134</v>
      </c>
      <c r="C30" s="138"/>
      <c r="D30" s="138"/>
    </row>
    <row r="31" spans="1:6" s="35" customFormat="1" ht="30" customHeight="1">
      <c r="A31" s="34"/>
      <c r="B31" s="43"/>
      <c r="C31" s="43"/>
      <c r="D31" s="43"/>
    </row>
    <row r="32" spans="1:6" s="42" customFormat="1" ht="123" customHeight="1">
      <c r="A32" s="34"/>
      <c r="B32" s="36" t="s">
        <v>118</v>
      </c>
      <c r="C32" s="146" t="s">
        <v>320</v>
      </c>
      <c r="D32" s="146"/>
    </row>
    <row r="33" spans="1:4" s="42" customFormat="1" ht="30.95" customHeight="1">
      <c r="A33" s="40"/>
      <c r="B33" s="36"/>
      <c r="C33" s="41"/>
      <c r="D33" s="44" t="s">
        <v>291</v>
      </c>
    </row>
    <row r="34" spans="1:4" s="42" customFormat="1" ht="30.95" customHeight="1">
      <c r="A34" s="40"/>
      <c r="B34" s="36"/>
      <c r="C34" s="41"/>
      <c r="D34" s="44" t="s">
        <v>292</v>
      </c>
    </row>
    <row r="35" spans="1:4" s="42" customFormat="1" ht="30.95" customHeight="1">
      <c r="A35" s="40"/>
      <c r="B35" s="36"/>
      <c r="C35" s="41"/>
      <c r="D35" s="44" t="s">
        <v>293</v>
      </c>
    </row>
    <row r="36" spans="1:4" s="42" customFormat="1" ht="30.95" customHeight="1">
      <c r="A36" s="40"/>
      <c r="B36" s="36"/>
      <c r="C36" s="41"/>
      <c r="D36" s="44" t="s">
        <v>294</v>
      </c>
    </row>
    <row r="37" spans="1:4" s="42" customFormat="1" ht="30.95" customHeight="1">
      <c r="A37" s="40"/>
      <c r="B37" s="36"/>
      <c r="C37" s="83"/>
      <c r="D37" s="44" t="s">
        <v>295</v>
      </c>
    </row>
    <row r="38" spans="1:4" s="42" customFormat="1" ht="30.95" customHeight="1">
      <c r="A38" s="40"/>
      <c r="B38" s="36"/>
      <c r="C38" s="83"/>
      <c r="D38" s="44" t="s">
        <v>296</v>
      </c>
    </row>
    <row r="39" spans="1:4" s="42" customFormat="1" ht="30.95" customHeight="1">
      <c r="A39" s="40"/>
      <c r="B39" s="36"/>
      <c r="C39" s="83"/>
      <c r="D39" s="44" t="s">
        <v>297</v>
      </c>
    </row>
    <row r="40" spans="1:4" s="42" customFormat="1" ht="30.95" customHeight="1">
      <c r="A40" s="40"/>
      <c r="B40" s="36"/>
      <c r="C40" s="83"/>
      <c r="D40" s="44" t="s">
        <v>298</v>
      </c>
    </row>
    <row r="41" spans="1:4" s="42" customFormat="1" ht="30.95" customHeight="1">
      <c r="A41" s="40"/>
      <c r="B41" s="36"/>
      <c r="C41" s="41"/>
      <c r="D41" s="44" t="s">
        <v>299</v>
      </c>
    </row>
    <row r="42" spans="1:4" s="35" customFormat="1" ht="23.1" customHeight="1">
      <c r="A42" s="40"/>
      <c r="B42" s="36"/>
      <c r="C42" s="41"/>
      <c r="D42" s="44" t="s">
        <v>300</v>
      </c>
    </row>
    <row r="43" spans="1:4" s="35" customFormat="1" ht="32.1" customHeight="1">
      <c r="A43" s="40"/>
      <c r="B43" s="36"/>
      <c r="C43" s="41"/>
      <c r="D43" s="44" t="s">
        <v>327</v>
      </c>
    </row>
    <row r="44" spans="1:4" s="34" customFormat="1" ht="84.75" customHeight="1">
      <c r="B44" s="33"/>
      <c r="C44" s="33"/>
      <c r="D44" s="48" t="s">
        <v>231</v>
      </c>
    </row>
    <row r="45" spans="1:4" s="38" customFormat="1" ht="81.95" customHeight="1">
      <c r="A45" s="34"/>
      <c r="B45" s="36" t="s">
        <v>119</v>
      </c>
      <c r="C45" s="146" t="s">
        <v>120</v>
      </c>
      <c r="D45" s="146"/>
    </row>
    <row r="46" spans="1:4" s="42" customFormat="1" ht="29.1" customHeight="1">
      <c r="A46" s="40"/>
      <c r="B46" s="36"/>
      <c r="C46" s="41"/>
      <c r="D46" s="44" t="s">
        <v>291</v>
      </c>
    </row>
    <row r="47" spans="1:4" s="42" customFormat="1" ht="29.1" customHeight="1">
      <c r="A47" s="40"/>
      <c r="B47" s="36"/>
      <c r="C47" s="41"/>
      <c r="D47" s="44" t="s">
        <v>292</v>
      </c>
    </row>
    <row r="48" spans="1:4" s="42" customFormat="1" ht="29.1" customHeight="1">
      <c r="A48" s="40"/>
      <c r="B48" s="36"/>
      <c r="C48" s="41"/>
      <c r="D48" s="44" t="s">
        <v>293</v>
      </c>
    </row>
    <row r="49" spans="1:4" s="42" customFormat="1" ht="29.1" customHeight="1">
      <c r="A49" s="40"/>
      <c r="B49" s="36"/>
      <c r="C49" s="41"/>
      <c r="D49" s="44" t="s">
        <v>294</v>
      </c>
    </row>
    <row r="50" spans="1:4" s="42" customFormat="1" ht="29.1" customHeight="1">
      <c r="A50" s="40"/>
      <c r="B50" s="36"/>
      <c r="C50" s="83"/>
      <c r="D50" s="44" t="s">
        <v>295</v>
      </c>
    </row>
    <row r="51" spans="1:4" s="42" customFormat="1" ht="29.1" customHeight="1">
      <c r="A51" s="40"/>
      <c r="B51" s="36"/>
      <c r="C51" s="83"/>
      <c r="D51" s="44" t="s">
        <v>296</v>
      </c>
    </row>
    <row r="52" spans="1:4" s="42" customFormat="1" ht="29.1" customHeight="1">
      <c r="A52" s="40"/>
      <c r="B52" s="36"/>
      <c r="C52" s="83"/>
      <c r="D52" s="44" t="s">
        <v>297</v>
      </c>
    </row>
    <row r="53" spans="1:4" s="42" customFormat="1" ht="29.1" customHeight="1">
      <c r="A53" s="40"/>
      <c r="B53" s="36"/>
      <c r="C53" s="83"/>
      <c r="D53" s="44" t="s">
        <v>298</v>
      </c>
    </row>
    <row r="54" spans="1:4" s="42" customFormat="1" ht="29.1" customHeight="1">
      <c r="A54" s="40"/>
      <c r="B54" s="36"/>
      <c r="C54" s="83"/>
      <c r="D54" s="44" t="s">
        <v>299</v>
      </c>
    </row>
    <row r="55" spans="1:4" s="42" customFormat="1" ht="29.1" customHeight="1">
      <c r="A55" s="40"/>
      <c r="B55" s="36"/>
      <c r="C55" s="83"/>
      <c r="D55" s="44" t="s">
        <v>300</v>
      </c>
    </row>
    <row r="56" spans="1:4" s="40" customFormat="1" ht="50.1" customHeight="1">
      <c r="B56" s="36"/>
      <c r="C56" s="41"/>
      <c r="D56" s="44" t="s">
        <v>327</v>
      </c>
    </row>
    <row r="57" spans="1:4" s="38" customFormat="1" ht="35.25" customHeight="1">
      <c r="A57" s="34"/>
      <c r="B57" s="36" t="s">
        <v>121</v>
      </c>
      <c r="C57" s="146" t="s">
        <v>303</v>
      </c>
      <c r="D57" s="146"/>
    </row>
    <row r="58" spans="1:4" s="40" customFormat="1" ht="90" customHeight="1">
      <c r="B58" s="36"/>
      <c r="C58" s="41"/>
      <c r="D58" s="44" t="s">
        <v>304</v>
      </c>
    </row>
    <row r="59" spans="1:4" s="34" customFormat="1" ht="210" customHeight="1">
      <c r="B59" s="36" t="s">
        <v>122</v>
      </c>
      <c r="C59" s="146" t="s">
        <v>276</v>
      </c>
      <c r="D59" s="146"/>
    </row>
    <row r="60" spans="1:4" ht="228" customHeight="1" thickBot="1">
      <c r="A60" s="34"/>
      <c r="B60" s="36" t="s">
        <v>123</v>
      </c>
      <c r="C60" s="146" t="s">
        <v>305</v>
      </c>
      <c r="D60" s="146"/>
    </row>
    <row r="61" spans="1:4" s="39" customFormat="1" ht="69.95" customHeight="1" thickTop="1">
      <c r="A61" s="150" t="s">
        <v>124</v>
      </c>
      <c r="B61" s="150"/>
      <c r="C61" s="150"/>
      <c r="D61" s="150"/>
    </row>
    <row r="62" spans="1:4" s="35" customFormat="1" ht="39.950000000000003" customHeight="1">
      <c r="A62" s="34"/>
      <c r="B62" s="142" t="s">
        <v>131</v>
      </c>
      <c r="C62" s="142"/>
      <c r="D62" s="142"/>
    </row>
    <row r="63" spans="1:4" s="35" customFormat="1" ht="108" customHeight="1">
      <c r="A63" s="34"/>
      <c r="B63" s="138" t="s">
        <v>307</v>
      </c>
      <c r="C63" s="138"/>
      <c r="D63" s="138"/>
    </row>
    <row r="64" spans="1:4" s="38" customFormat="1" ht="32.1" customHeight="1">
      <c r="A64" s="37"/>
      <c r="B64" s="72" t="s">
        <v>125</v>
      </c>
      <c r="C64" s="152" t="s">
        <v>316</v>
      </c>
      <c r="D64" s="152"/>
    </row>
    <row r="65" spans="1:4" s="38" customFormat="1" ht="32.1" customHeight="1">
      <c r="A65" s="37"/>
      <c r="B65" s="72" t="s">
        <v>126</v>
      </c>
      <c r="C65" s="152" t="s">
        <v>317</v>
      </c>
      <c r="D65" s="152"/>
    </row>
    <row r="66" spans="1:4" s="38" customFormat="1" ht="32.1" customHeight="1">
      <c r="A66" s="37"/>
      <c r="B66" s="72" t="s">
        <v>127</v>
      </c>
      <c r="C66" s="152" t="s">
        <v>318</v>
      </c>
      <c r="D66" s="152"/>
    </row>
    <row r="67" spans="1:4" s="34" customFormat="1" ht="73.5" customHeight="1">
      <c r="A67" s="37"/>
      <c r="B67" s="72" t="s">
        <v>128</v>
      </c>
      <c r="C67" s="145" t="s">
        <v>313</v>
      </c>
      <c r="D67" s="145"/>
    </row>
    <row r="68" spans="1:4" s="34" customFormat="1" ht="63" customHeight="1">
      <c r="A68" s="37"/>
      <c r="B68" s="72" t="s">
        <v>129</v>
      </c>
      <c r="C68" s="145" t="s">
        <v>314</v>
      </c>
      <c r="D68" s="145"/>
    </row>
    <row r="69" spans="1:4" ht="63" customHeight="1">
      <c r="B69" s="72" t="s">
        <v>130</v>
      </c>
      <c r="C69" s="145" t="s">
        <v>315</v>
      </c>
      <c r="D69" s="145"/>
    </row>
    <row r="70" spans="1:4" ht="63" customHeight="1">
      <c r="B70" s="138" t="s">
        <v>319</v>
      </c>
      <c r="C70" s="138"/>
      <c r="D70" s="138"/>
    </row>
    <row r="71" spans="1:4" s="35" customFormat="1" ht="141.94999999999999" customHeight="1">
      <c r="A71" s="34"/>
      <c r="B71" s="138" t="s">
        <v>322</v>
      </c>
      <c r="C71" s="138"/>
      <c r="D71" s="138"/>
    </row>
    <row r="72" spans="1:4" s="71" customFormat="1" ht="18" customHeight="1">
      <c r="A72" s="69"/>
      <c r="B72" s="70"/>
      <c r="C72" s="70"/>
      <c r="D72" s="70"/>
    </row>
    <row r="73" spans="1:4" s="52" customFormat="1" ht="51.75" customHeight="1">
      <c r="A73" s="51"/>
      <c r="B73" s="147" t="s">
        <v>232</v>
      </c>
      <c r="C73" s="147"/>
      <c r="D73" s="147"/>
    </row>
    <row r="74" spans="1:4" s="52" customFormat="1" ht="117" customHeight="1">
      <c r="A74" s="51"/>
      <c r="B74" s="148" t="s">
        <v>306</v>
      </c>
      <c r="C74" s="148"/>
      <c r="D74" s="148"/>
    </row>
    <row r="75" spans="1:4" s="54" customFormat="1">
      <c r="A75" s="53"/>
    </row>
    <row r="76" spans="1:4" s="47" customFormat="1">
      <c r="A76" s="46"/>
    </row>
    <row r="77" spans="1:4" s="47" customFormat="1">
      <c r="A77" s="46"/>
    </row>
    <row r="78" spans="1:4" s="47" customFormat="1">
      <c r="A78" s="46"/>
    </row>
    <row r="79" spans="1:4" s="47" customFormat="1">
      <c r="A79" s="46"/>
    </row>
    <row r="80" spans="1:4" s="47" customFormat="1">
      <c r="A80" s="46"/>
    </row>
    <row r="81" spans="1:1" s="47" customFormat="1">
      <c r="A81" s="46"/>
    </row>
    <row r="82" spans="1:1" s="47" customFormat="1">
      <c r="A82" s="46"/>
    </row>
    <row r="83" spans="1:1" s="47" customFormat="1">
      <c r="A83" s="46"/>
    </row>
    <row r="84" spans="1:1" s="47" customFormat="1">
      <c r="A84" s="46"/>
    </row>
    <row r="85" spans="1:1" s="47" customFormat="1">
      <c r="A85" s="46"/>
    </row>
    <row r="86" spans="1:1" s="47" customFormat="1">
      <c r="A86" s="46"/>
    </row>
    <row r="87" spans="1:1" s="47" customFormat="1">
      <c r="A87" s="46"/>
    </row>
    <row r="88" spans="1:1" s="47" customFormat="1">
      <c r="A88" s="46"/>
    </row>
    <row r="89" spans="1:1" s="47" customFormat="1">
      <c r="A89" s="46"/>
    </row>
    <row r="90" spans="1:1" s="47" customFormat="1">
      <c r="A90" s="46"/>
    </row>
    <row r="91" spans="1:1" s="47" customFormat="1">
      <c r="A91" s="46"/>
    </row>
    <row r="92" spans="1:1" s="47" customFormat="1">
      <c r="A92" s="46"/>
    </row>
    <row r="93" spans="1:1" s="47" customFormat="1">
      <c r="A93" s="46"/>
    </row>
    <row r="94" spans="1:1" s="47" customFormat="1">
      <c r="A94" s="46"/>
    </row>
    <row r="95" spans="1:1" s="47" customFormat="1">
      <c r="A95" s="46"/>
    </row>
    <row r="96" spans="1:1" s="47" customFormat="1">
      <c r="A96" s="46"/>
    </row>
    <row r="97" spans="1:1" s="47" customFormat="1">
      <c r="A97" s="46"/>
    </row>
    <row r="98" spans="1:1" s="47" customFormat="1">
      <c r="A98" s="46"/>
    </row>
    <row r="99" spans="1:1" s="47" customFormat="1">
      <c r="A99" s="46"/>
    </row>
    <row r="100" spans="1:1" s="47" customFormat="1">
      <c r="A100" s="46"/>
    </row>
    <row r="101" spans="1:1" s="47" customFormat="1">
      <c r="A101" s="46"/>
    </row>
    <row r="102" spans="1:1" s="47" customFormat="1">
      <c r="A102" s="46"/>
    </row>
    <row r="103" spans="1:1" s="47" customFormat="1">
      <c r="A103" s="46"/>
    </row>
    <row r="104" spans="1:1" s="47" customFormat="1">
      <c r="A104" s="46"/>
    </row>
    <row r="105" spans="1:1" s="47" customFormat="1">
      <c r="A105" s="46"/>
    </row>
    <row r="106" spans="1:1" s="47" customFormat="1">
      <c r="A106" s="46"/>
    </row>
    <row r="107" spans="1:1" s="47" customFormat="1">
      <c r="A107" s="46"/>
    </row>
    <row r="108" spans="1:1" s="47" customFormat="1">
      <c r="A108" s="46"/>
    </row>
    <row r="109" spans="1:1" s="47" customFormat="1">
      <c r="A109" s="46"/>
    </row>
    <row r="110" spans="1:1" s="47" customFormat="1">
      <c r="A110" s="46"/>
    </row>
    <row r="111" spans="1:1" s="47" customFormat="1">
      <c r="A111" s="46"/>
    </row>
    <row r="112" spans="1:1" s="47" customFormat="1">
      <c r="A112" s="46"/>
    </row>
    <row r="113" spans="1:1" s="47" customFormat="1">
      <c r="A113" s="46"/>
    </row>
    <row r="114" spans="1:1" s="47" customFormat="1">
      <c r="A114" s="46"/>
    </row>
    <row r="115" spans="1:1" s="47" customFormat="1">
      <c r="A115" s="46"/>
    </row>
    <row r="116" spans="1:1" s="47" customFormat="1">
      <c r="A116" s="46"/>
    </row>
    <row r="117" spans="1:1" s="47" customFormat="1">
      <c r="A117" s="46"/>
    </row>
    <row r="118" spans="1:1" s="47" customFormat="1">
      <c r="A118" s="46"/>
    </row>
    <row r="119" spans="1:1" s="47" customFormat="1">
      <c r="A119" s="46"/>
    </row>
    <row r="120" spans="1:1" s="47" customFormat="1">
      <c r="A120" s="46"/>
    </row>
    <row r="121" spans="1:1" s="47" customFormat="1">
      <c r="A121" s="46"/>
    </row>
    <row r="122" spans="1:1" s="47" customFormat="1">
      <c r="A122" s="46"/>
    </row>
    <row r="123" spans="1:1" s="47" customFormat="1">
      <c r="A123" s="46"/>
    </row>
    <row r="124" spans="1:1" s="47" customFormat="1">
      <c r="A124" s="46"/>
    </row>
    <row r="125" spans="1:1" s="47" customFormat="1">
      <c r="A125" s="46"/>
    </row>
    <row r="126" spans="1:1" s="47" customFormat="1">
      <c r="A126" s="46"/>
    </row>
    <row r="127" spans="1:1" s="47" customFormat="1">
      <c r="A127" s="46"/>
    </row>
    <row r="128" spans="1:1" s="47" customFormat="1">
      <c r="A128" s="46"/>
    </row>
    <row r="129" spans="1:1" s="47" customFormat="1">
      <c r="A129" s="46"/>
    </row>
    <row r="130" spans="1:1" s="47" customFormat="1">
      <c r="A130" s="46"/>
    </row>
    <row r="131" spans="1:1" s="47" customFormat="1">
      <c r="A131" s="46"/>
    </row>
    <row r="132" spans="1:1" s="47" customFormat="1">
      <c r="A132" s="46"/>
    </row>
    <row r="133" spans="1:1" s="47" customFormat="1">
      <c r="A133" s="46"/>
    </row>
    <row r="134" spans="1:1" s="47" customFormat="1">
      <c r="A134" s="46"/>
    </row>
    <row r="135" spans="1:1" s="47" customFormat="1">
      <c r="A135" s="46"/>
    </row>
    <row r="136" spans="1:1" s="47" customFormat="1">
      <c r="A136" s="46"/>
    </row>
    <row r="137" spans="1:1" s="47" customFormat="1">
      <c r="A137" s="46"/>
    </row>
    <row r="138" spans="1:1" s="47" customFormat="1">
      <c r="A138" s="46"/>
    </row>
    <row r="139" spans="1:1" s="47" customFormat="1">
      <c r="A139" s="46"/>
    </row>
  </sheetData>
  <mergeCells count="42">
    <mergeCell ref="B70:D70"/>
    <mergeCell ref="C68:D68"/>
    <mergeCell ref="B73:D73"/>
    <mergeCell ref="B74:D74"/>
    <mergeCell ref="B5:D5"/>
    <mergeCell ref="A13:D13"/>
    <mergeCell ref="A16:D16"/>
    <mergeCell ref="A21:D21"/>
    <mergeCell ref="A61:D61"/>
    <mergeCell ref="C69:D69"/>
    <mergeCell ref="B71:D71"/>
    <mergeCell ref="B19:D19"/>
    <mergeCell ref="B20:D20"/>
    <mergeCell ref="C64:D64"/>
    <mergeCell ref="C65:D65"/>
    <mergeCell ref="C66:D66"/>
    <mergeCell ref="C67:D67"/>
    <mergeCell ref="B63:D63"/>
    <mergeCell ref="B62:D62"/>
    <mergeCell ref="B18:D18"/>
    <mergeCell ref="B17:D17"/>
    <mergeCell ref="C60:D60"/>
    <mergeCell ref="B22:D22"/>
    <mergeCell ref="B30:D30"/>
    <mergeCell ref="C32:D32"/>
    <mergeCell ref="C45:D45"/>
    <mergeCell ref="C57:D57"/>
    <mergeCell ref="C59:D59"/>
    <mergeCell ref="B23:D23"/>
    <mergeCell ref="B29:D29"/>
    <mergeCell ref="B9:D9"/>
    <mergeCell ref="B3:D3"/>
    <mergeCell ref="B6:D6"/>
    <mergeCell ref="B15:D15"/>
    <mergeCell ref="A1:D1"/>
    <mergeCell ref="B7:D7"/>
    <mergeCell ref="B8:D8"/>
    <mergeCell ref="B10:D10"/>
    <mergeCell ref="A12:D12"/>
    <mergeCell ref="B14:D14"/>
    <mergeCell ref="B4:D4"/>
    <mergeCell ref="B2:D2"/>
  </mergeCells>
  <hyperlinks>
    <hyperlink ref="B7" location="'Measure Selection Tool'!A1" display="3)  Measure Selection Tool" xr:uid="{00000000-0004-0000-0000-000000000000}"/>
    <hyperlink ref="B8" location="'Summary Sheet'!A1" display="4)  Summary" xr:uid="{00000000-0004-0000-0000-000001000000}"/>
    <hyperlink ref="B10" location="'Links to Source Documents'!A1" display="5) Links to Source Documents" xr:uid="{00000000-0004-0000-0000-000002000000}"/>
    <hyperlink ref="B9" location="'Measure Crosswalk'!A1" display="4)  Measure Crosswalk" xr:uid="{00000000-0004-0000-0000-000003000000}"/>
    <hyperlink ref="C9" location="'Measure Crosswalk'!A1" display="'Measure Crosswalk'!A1" xr:uid="{00000000-0004-0000-0000-000004000000}"/>
    <hyperlink ref="D9" location="'Measure Crosswalk'!A1" display="'Measure Crosswalk'!A1" xr:uid="{00000000-0004-0000-0000-000005000000}"/>
  </hyperlinks>
  <pageMargins left="0.7" right="0.7" top="0.75" bottom="0.75" header="0.3" footer="0.3"/>
  <pageSetup scale="36"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V68"/>
  <sheetViews>
    <sheetView workbookViewId="0">
      <selection sqref="A1:D1"/>
    </sheetView>
  </sheetViews>
  <sheetFormatPr defaultColWidth="8.85546875" defaultRowHeight="15"/>
  <cols>
    <col min="1" max="1" width="8.85546875" style="1"/>
    <col min="2" max="3" width="34.7109375" style="6" customWidth="1"/>
    <col min="4" max="4" width="12.42578125" style="7" customWidth="1"/>
    <col min="5" max="5" width="15.28515625" style="7" customWidth="1"/>
    <col min="6" max="12" width="17.42578125" style="8" customWidth="1"/>
    <col min="13" max="13" width="19.7109375" style="7" bestFit="1" customWidth="1"/>
    <col min="14" max="14" width="18.140625" style="7" customWidth="1"/>
    <col min="15" max="15" width="13" customWidth="1"/>
    <col min="16" max="16" width="13.42578125" customWidth="1"/>
    <col min="17" max="17" width="13.7109375" customWidth="1"/>
    <col min="18" max="18" width="17.140625" customWidth="1"/>
    <col min="19" max="19" width="18.7109375" customWidth="1"/>
    <col min="20" max="20" width="14.42578125" customWidth="1"/>
    <col min="21" max="21" width="13.140625" customWidth="1"/>
    <col min="22" max="22" width="14.140625" customWidth="1"/>
  </cols>
  <sheetData>
    <row r="1" spans="1:22" ht="36.75" customHeight="1">
      <c r="A1" s="156" t="s">
        <v>16</v>
      </c>
      <c r="B1" s="157"/>
      <c r="C1" s="157"/>
      <c r="D1" s="157"/>
      <c r="E1" s="20" t="s">
        <v>15</v>
      </c>
      <c r="F1" s="153" t="s">
        <v>39</v>
      </c>
      <c r="G1" s="154"/>
      <c r="H1" s="154"/>
      <c r="I1" s="154"/>
      <c r="J1" s="154"/>
      <c r="K1" s="154"/>
      <c r="L1" s="154"/>
      <c r="M1" s="155" t="s">
        <v>17</v>
      </c>
      <c r="N1" s="154"/>
      <c r="O1" s="154"/>
      <c r="P1" s="154"/>
      <c r="Q1" s="154"/>
      <c r="R1" s="154"/>
      <c r="S1" s="154"/>
      <c r="T1" s="154"/>
      <c r="U1" s="154"/>
      <c r="V1" s="154"/>
    </row>
    <row r="2" spans="1:22" s="19" customFormat="1" ht="199.5">
      <c r="A2" s="14" t="s">
        <v>10</v>
      </c>
      <c r="B2" s="15" t="s">
        <v>0</v>
      </c>
      <c r="C2" s="15" t="s">
        <v>18</v>
      </c>
      <c r="D2" s="16" t="s">
        <v>3</v>
      </c>
      <c r="E2" s="17" t="s">
        <v>12</v>
      </c>
      <c r="F2" s="18" t="s">
        <v>40</v>
      </c>
      <c r="G2" s="18" t="s">
        <v>41</v>
      </c>
      <c r="H2" s="18" t="s">
        <v>42</v>
      </c>
      <c r="I2" s="18" t="s">
        <v>45</v>
      </c>
      <c r="J2" s="18" t="s">
        <v>46</v>
      </c>
      <c r="K2" s="18" t="s">
        <v>43</v>
      </c>
      <c r="L2" s="18" t="s">
        <v>44</v>
      </c>
      <c r="M2" s="18" t="s">
        <v>47</v>
      </c>
      <c r="N2" s="18" t="s">
        <v>48</v>
      </c>
      <c r="O2" s="18" t="s">
        <v>49</v>
      </c>
      <c r="P2" s="18" t="s">
        <v>50</v>
      </c>
      <c r="Q2" s="18" t="s">
        <v>51</v>
      </c>
      <c r="R2" s="18" t="s">
        <v>52</v>
      </c>
      <c r="S2" s="18" t="s">
        <v>53</v>
      </c>
      <c r="T2" s="18" t="s">
        <v>54</v>
      </c>
      <c r="U2" s="18" t="s">
        <v>55</v>
      </c>
      <c r="V2" s="18" t="s">
        <v>56</v>
      </c>
    </row>
    <row r="3" spans="1:22">
      <c r="A3" s="3" t="e">
        <f>Table1[[#This Row],['# for order]]</f>
        <v>#VALUE!</v>
      </c>
      <c r="B3" s="2" t="e">
        <f>Table1[[#This Row],[Measure Name]]</f>
        <v>#VALUE!</v>
      </c>
      <c r="C3" s="21" t="e">
        <f>Table1[[#This Row],[NQF Number]]</f>
        <v>#VALUE!</v>
      </c>
      <c r="D3" s="3" t="e">
        <f>Table1[[#This Row],[Steward]]</f>
        <v>#VALUE!</v>
      </c>
      <c r="E3" s="2" t="e">
        <f>COUNTIF(#REF!,"Yes")</f>
        <v>#REF!</v>
      </c>
      <c r="F3" s="5" t="s">
        <v>1</v>
      </c>
      <c r="G3" s="5"/>
      <c r="H3" s="5"/>
      <c r="I3" s="5"/>
      <c r="J3" s="5"/>
      <c r="K3" s="5"/>
      <c r="L3" s="5"/>
      <c r="M3" s="2" t="e">
        <f>IF(Table15[[#This Row],[NQF Number]]&gt;0,IF(ISNA(VLOOKUP(Table15[[#This Row],[NQF Number]],#REF!,5,FALSE))=TRUE,"Not Found",VLOOKUP(Table15[[#This Row],[NQF Number]],#REF!,5,FALSE)),"No NQF Number")</f>
        <v>#VALUE!</v>
      </c>
      <c r="N3" s="3"/>
      <c r="O3" s="3"/>
      <c r="P3" s="3"/>
      <c r="Q3" s="3"/>
      <c r="R3" s="3"/>
      <c r="S3" s="3"/>
      <c r="T3" s="3"/>
      <c r="U3" s="3"/>
      <c r="V3" s="3"/>
    </row>
    <row r="4" spans="1:22">
      <c r="A4" s="3" t="e">
        <f>Table1[[#This Row],['# for order]]</f>
        <v>#VALUE!</v>
      </c>
      <c r="B4" s="2" t="e">
        <f>Table1[[#This Row],[Measure Name]]</f>
        <v>#VALUE!</v>
      </c>
      <c r="C4" s="21" t="e">
        <f>Table1[[#This Row],[NQF Number]]</f>
        <v>#VALUE!</v>
      </c>
      <c r="D4" s="3" t="e">
        <f>Table1[[#This Row],[Steward]]</f>
        <v>#VALUE!</v>
      </c>
      <c r="E4" s="2" t="e">
        <f>COUNTIF(#REF!,"Yes")</f>
        <v>#REF!</v>
      </c>
      <c r="F4" s="5"/>
      <c r="G4" s="5"/>
      <c r="H4" s="5"/>
      <c r="I4" s="5"/>
      <c r="J4" s="5"/>
      <c r="K4" s="5"/>
      <c r="L4" s="5"/>
      <c r="M4" s="2" t="e">
        <f>IF(Table15[[#This Row],[NQF Number]]&gt;0,IF(ISNA(VLOOKUP(Table15[[#This Row],[NQF Number]],#REF!,5,FALSE))=TRUE,"Not Found",VLOOKUP(Table15[[#This Row],[NQF Number]],#REF!,5,FALSE)),"No NQF Number")</f>
        <v>#VALUE!</v>
      </c>
      <c r="N4" s="3"/>
      <c r="O4" s="3"/>
      <c r="P4" s="3"/>
      <c r="Q4" s="3"/>
      <c r="R4" s="3"/>
      <c r="S4" s="3"/>
      <c r="T4" s="3"/>
      <c r="U4" s="3"/>
      <c r="V4" s="3"/>
    </row>
    <row r="5" spans="1:22">
      <c r="A5" s="3" t="e">
        <f>Table1[[#This Row],['# for order]]</f>
        <v>#VALUE!</v>
      </c>
      <c r="B5" s="2" t="e">
        <f>Table1[[#This Row],[Measure Name]]</f>
        <v>#VALUE!</v>
      </c>
      <c r="C5" s="21" t="e">
        <f>Table1[[#This Row],[NQF Number]]</f>
        <v>#VALUE!</v>
      </c>
      <c r="D5" s="3" t="e">
        <f>Table1[[#This Row],[Steward]]</f>
        <v>#VALUE!</v>
      </c>
      <c r="E5" s="2" t="e">
        <f>COUNTIF(#REF!,"Yes")</f>
        <v>#REF!</v>
      </c>
      <c r="F5" s="3"/>
      <c r="G5" s="3"/>
      <c r="H5" s="3"/>
      <c r="I5" s="3"/>
      <c r="J5" s="3"/>
      <c r="K5" s="3"/>
      <c r="L5" s="3"/>
      <c r="M5" s="2" t="e">
        <f>IF(Table15[[#This Row],[NQF Number]]&gt;0,IF(ISNA(VLOOKUP(Table15[[#This Row],[NQF Number]],#REF!,5,FALSE))=TRUE,"Not Found",VLOOKUP(Table15[[#This Row],[NQF Number]],#REF!,5,FALSE)),"No NQF Number")</f>
        <v>#VALUE!</v>
      </c>
      <c r="N5" s="5"/>
      <c r="O5" s="3"/>
      <c r="P5" s="3"/>
      <c r="Q5" s="3"/>
      <c r="R5" s="3"/>
      <c r="S5" s="3"/>
      <c r="T5" s="3"/>
      <c r="U5" s="3"/>
      <c r="V5" s="3"/>
    </row>
    <row r="6" spans="1:22" ht="60">
      <c r="A6" s="3">
        <f>Table1[[#This Row],['# for order]]</f>
        <v>1</v>
      </c>
      <c r="B6" s="2" t="str">
        <f>Table1[[#This Row],[Measure Name]]</f>
        <v>Follow-Up After Hospitalization for Mental Illness (7-Day)</v>
      </c>
      <c r="C6" s="21">
        <f>Table1[[#This Row],[NQF Number]]</f>
        <v>576</v>
      </c>
      <c r="D6" s="3" t="str">
        <f>Table1[[#This Row],[Steward]]</f>
        <v>National Committee for Quality Assurance</v>
      </c>
      <c r="E6" s="2" t="e">
        <f>COUNTIF(#REF!,"Yes")</f>
        <v>#REF!</v>
      </c>
      <c r="F6" s="5"/>
      <c r="G6" s="5"/>
      <c r="H6" s="5"/>
      <c r="I6" s="5"/>
      <c r="J6" s="5"/>
      <c r="K6" s="5"/>
      <c r="L6" s="5"/>
      <c r="M6" s="2" t="e">
        <f>IF(Table15[[#This Row],[NQF Number]]&gt;0,IF(ISNA(VLOOKUP(Table15[[#This Row],[NQF Number]],#REF!,5,FALSE))=TRUE,"Not Found",VLOOKUP(Table15[[#This Row],[NQF Number]],#REF!,5,FALSE)),"No NQF Number")</f>
        <v>#REF!</v>
      </c>
      <c r="N6" s="3"/>
      <c r="O6" s="3"/>
      <c r="P6" s="3"/>
      <c r="Q6" s="3"/>
      <c r="R6" s="3"/>
      <c r="S6" s="3"/>
      <c r="T6" s="3"/>
      <c r="U6" s="3"/>
      <c r="V6" s="3"/>
    </row>
    <row r="7" spans="1:22" ht="60">
      <c r="A7" s="3">
        <f>Table1[[#This Row],['# for order]]</f>
        <v>3</v>
      </c>
      <c r="B7" s="2" t="str">
        <f>Table1[[#This Row],[Measure Name]]</f>
        <v>Comprehensive Diabetes Care: HbA1c Control (&lt;8.0%)</v>
      </c>
      <c r="C7" s="21" t="str">
        <f>Table1[[#This Row],[NQF Number]]</f>
        <v>0575</v>
      </c>
      <c r="D7" s="3" t="str">
        <f>Table1[[#This Row],[Steward]]</f>
        <v>National Committee for Quality Assurance</v>
      </c>
      <c r="E7" s="2" t="e">
        <f>COUNTIF(#REF!,"Yes")</f>
        <v>#REF!</v>
      </c>
      <c r="F7" s="5" t="s">
        <v>1</v>
      </c>
      <c r="G7" s="5"/>
      <c r="H7" s="5"/>
      <c r="I7" s="5"/>
      <c r="J7" s="5"/>
      <c r="K7" s="5"/>
      <c r="L7" s="5"/>
      <c r="M7" s="2" t="e">
        <f>IF(Table15[[#This Row],[NQF Number]]&gt;0,IF(ISNA(VLOOKUP(Table15[[#This Row],[NQF Number]],#REF!,5,FALSE))=TRUE,"Not Found",VLOOKUP(Table15[[#This Row],[NQF Number]],#REF!,5,FALSE)),"No NQF Number")</f>
        <v>#REF!</v>
      </c>
      <c r="N7" s="3"/>
      <c r="O7" s="3"/>
      <c r="P7" s="3"/>
      <c r="Q7" s="3"/>
      <c r="R7" s="3"/>
      <c r="S7" s="3"/>
      <c r="T7" s="3"/>
      <c r="U7" s="3"/>
      <c r="V7" s="3"/>
    </row>
    <row r="8" spans="1:22" ht="60">
      <c r="A8" s="3">
        <f>Table1[[#This Row],['# for order]]</f>
        <v>4</v>
      </c>
      <c r="B8" s="2" t="str">
        <f>Table1[[#This Row],[Measure Name]]</f>
        <v>Controlling High Blood Pressure</v>
      </c>
      <c r="C8" s="21" t="str">
        <f>Table1[[#This Row],[NQF Number]]</f>
        <v>0018</v>
      </c>
      <c r="D8" s="3" t="str">
        <f>Table1[[#This Row],[Steward]]</f>
        <v>National Committee for Quality Assurance</v>
      </c>
      <c r="E8" s="2" t="e">
        <f>COUNTIF(#REF!,"Yes")</f>
        <v>#REF!</v>
      </c>
      <c r="F8" s="5"/>
      <c r="G8" s="5"/>
      <c r="H8" s="5"/>
      <c r="I8" s="5"/>
      <c r="J8" s="5"/>
      <c r="K8" s="5"/>
      <c r="L8" s="5"/>
      <c r="M8" s="2" t="e">
        <f>IF(Table15[[#This Row],[NQF Number]]&gt;0,IF(ISNA(VLOOKUP(Table15[[#This Row],[NQF Number]],#REF!,5,FALSE))=TRUE,"Not Found",VLOOKUP(Table15[[#This Row],[NQF Number]],#REF!,5,FALSE)),"No NQF Number")</f>
        <v>#REF!</v>
      </c>
      <c r="N8" s="3"/>
      <c r="O8" s="3"/>
      <c r="P8" s="3"/>
      <c r="Q8" s="3"/>
      <c r="R8" s="3"/>
      <c r="S8" s="3"/>
      <c r="T8" s="3"/>
      <c r="U8" s="3"/>
      <c r="V8" s="3"/>
    </row>
    <row r="9" spans="1:22" ht="66.75" customHeight="1">
      <c r="A9" s="3">
        <f>Table1[[#This Row],['# for order]]</f>
        <v>5</v>
      </c>
      <c r="B9" s="2" t="str">
        <f>Table1[[#This Row],[Measure Name]]</f>
        <v>CAHPS® Survey for Accountable Care Organizations (ACOs) Participating in Medicare Initiatives</v>
      </c>
      <c r="C9" s="21" t="str">
        <f>Table1[[#This Row],[NQF Number]]</f>
        <v>NA</v>
      </c>
      <c r="D9" s="3" t="str">
        <f>Table1[[#This Row],[Steward]]</f>
        <v>Agency for Healthcare Research and Quality - Consumer Assessment of Healthcare Providers &amp; Systems</v>
      </c>
      <c r="E9" s="2" t="e">
        <f>COUNTIF(#REF!,"Yes")</f>
        <v>#REF!</v>
      </c>
      <c r="F9" s="5"/>
      <c r="G9" s="5"/>
      <c r="H9" s="5"/>
      <c r="I9" s="5"/>
      <c r="J9" s="5"/>
      <c r="K9" s="5"/>
      <c r="L9" s="5"/>
      <c r="M9" s="2" t="e">
        <f>IF(Table15[[#This Row],[NQF Number]]&gt;0,IF(ISNA(VLOOKUP(Table15[[#This Row],[NQF Number]],#REF!,5,FALSE))=TRUE,"Not Found",VLOOKUP(Table15[[#This Row],[NQF Number]],#REF!,5,FALSE)),"No NQF Number")</f>
        <v>#REF!</v>
      </c>
      <c r="N9" s="3" t="s">
        <v>1</v>
      </c>
      <c r="O9" s="3"/>
      <c r="P9" s="3"/>
      <c r="Q9" s="3"/>
      <c r="R9" s="3"/>
      <c r="S9" s="3"/>
      <c r="T9" s="3"/>
      <c r="U9" s="3"/>
      <c r="V9" s="3"/>
    </row>
    <row r="10" spans="1:22" ht="60">
      <c r="A10" s="3">
        <f>Table1[[#This Row],['# for order]]</f>
        <v>6</v>
      </c>
      <c r="B10" s="2" t="str">
        <f>Table1[[#This Row],[Measure Name]]</f>
        <v>CAHPS® Clinician/Group Surveys - (Adult Primary Care, Pediatric Care, and Specialist Care Surveys)</v>
      </c>
      <c r="C10" s="21" t="str">
        <f>Table1[[#This Row],[NQF Number]]</f>
        <v>0005</v>
      </c>
      <c r="D10" s="3" t="str">
        <f>Table1[[#This Row],[Steward]]</f>
        <v>Agency for Healthcare Research and Quality</v>
      </c>
      <c r="E10" s="2" t="e">
        <f>COUNTIF(#REF!,"Yes")</f>
        <v>#REF!</v>
      </c>
      <c r="F10" s="5"/>
      <c r="G10" s="5"/>
      <c r="H10" s="5"/>
      <c r="I10" s="5"/>
      <c r="J10" s="5"/>
      <c r="K10" s="5"/>
      <c r="L10" s="5"/>
      <c r="M10" s="2" t="e">
        <f>IF(Table15[[#This Row],[NQF Number]]&gt;0,IF(ISNA(VLOOKUP(Table15[[#This Row],[NQF Number]],#REF!,5,FALSE))=TRUE,"Not Found",VLOOKUP(Table15[[#This Row],[NQF Number]],#REF!,5,FALSE)),"No NQF Number")</f>
        <v>#REF!</v>
      </c>
      <c r="N10" s="3"/>
      <c r="O10" s="3"/>
      <c r="P10" s="3"/>
      <c r="Q10" s="3"/>
      <c r="R10" s="3"/>
      <c r="S10" s="3"/>
      <c r="T10" s="3"/>
      <c r="U10" s="3"/>
      <c r="V10" s="3"/>
    </row>
    <row r="11" spans="1:22" ht="60">
      <c r="A11" s="3">
        <f>Table1[[#This Row],['# for order]]</f>
        <v>7</v>
      </c>
      <c r="B11" s="2" t="str">
        <f>Table1[[#This Row],[Measure Name]]</f>
        <v>PCMH CAHPS Survey (for Primary Care) - Questions Not Specified</v>
      </c>
      <c r="C11" s="21" t="str">
        <f>Table1[[#This Row],[NQF Number]]</f>
        <v>NA</v>
      </c>
      <c r="D11" s="3" t="str">
        <f>Table1[[#This Row],[Steward]]</f>
        <v>National Committee for Quality Assurance</v>
      </c>
      <c r="E11" s="2" t="e">
        <f>COUNTIF(#REF!,"Yes")</f>
        <v>#REF!</v>
      </c>
      <c r="F11" s="5"/>
      <c r="G11" s="5"/>
      <c r="H11" s="5"/>
      <c r="I11" s="5"/>
      <c r="J11" s="5"/>
      <c r="K11" s="5"/>
      <c r="L11" s="5"/>
      <c r="M11" s="2" t="e">
        <f>IF(Table15[[#This Row],[NQF Number]]&gt;0,IF(ISNA(VLOOKUP(Table15[[#This Row],[NQF Number]],#REF!,5,FALSE))=TRUE,"Not Found",VLOOKUP(Table15[[#This Row],[NQF Number]],#REF!,5,FALSE)),"No NQF Number")</f>
        <v>#REF!</v>
      </c>
      <c r="N11" s="3" t="s">
        <v>1</v>
      </c>
      <c r="O11" s="3"/>
      <c r="P11" s="3"/>
      <c r="Q11" s="3"/>
      <c r="R11" s="3"/>
      <c r="S11" s="3"/>
      <c r="T11" s="3"/>
      <c r="U11" s="3"/>
      <c r="V11" s="3"/>
    </row>
    <row r="12" spans="1:22" ht="60">
      <c r="A12" s="3">
        <f>Table1[[#This Row],['# for order]]</f>
        <v>8</v>
      </c>
      <c r="B12" s="2" t="str">
        <f>Table1[[#This Row],[Measure Name]]</f>
        <v>Adult BMI Assessment</v>
      </c>
      <c r="C12" s="21" t="str">
        <f>Table1[[#This Row],[NQF Number]]</f>
        <v>NA</v>
      </c>
      <c r="D12" s="3" t="str">
        <f>Table1[[#This Row],[Steward]]</f>
        <v>National Committee for Quality Assurance</v>
      </c>
      <c r="E12" s="2" t="e">
        <f>COUNTIF(#REF!,"Yes")</f>
        <v>#REF!</v>
      </c>
      <c r="F12" s="5"/>
      <c r="G12" s="5"/>
      <c r="H12" s="5"/>
      <c r="I12" s="5"/>
      <c r="J12" s="5"/>
      <c r="K12" s="5"/>
      <c r="L12" s="5"/>
      <c r="M12" s="2" t="e">
        <f>IF(Table15[[#This Row],[NQF Number]]&gt;0,IF(ISNA(VLOOKUP(Table15[[#This Row],[NQF Number]],#REF!,5,FALSE))=TRUE,"Not Found",VLOOKUP(Table15[[#This Row],[NQF Number]],#REF!,5,FALSE)),"No NQF Number")</f>
        <v>#REF!</v>
      </c>
      <c r="N12" s="3"/>
      <c r="O12" s="3"/>
      <c r="P12" s="3"/>
      <c r="Q12" s="3"/>
      <c r="R12" s="3"/>
      <c r="S12" s="3"/>
      <c r="T12" s="3"/>
      <c r="U12" s="3"/>
      <c r="V12" s="3"/>
    </row>
    <row r="13" spans="1:22" ht="60">
      <c r="A13" s="3">
        <f>Table1[[#This Row],['# for order]]</f>
        <v>9</v>
      </c>
      <c r="B13" s="2" t="str">
        <f>Table1[[#This Row],[Measure Name]]</f>
        <v>Breast Cancer Screening</v>
      </c>
      <c r="C13" s="21" t="str">
        <f>Table1[[#This Row],[NQF Number]]</f>
        <v>2372</v>
      </c>
      <c r="D13" s="3" t="str">
        <f>Table1[[#This Row],[Steward]]</f>
        <v>National Committee for Quality Assurance</v>
      </c>
      <c r="E13" s="2" t="e">
        <f>COUNTIF(#REF!,"Yes")</f>
        <v>#REF!</v>
      </c>
      <c r="F13" s="5" t="s">
        <v>1</v>
      </c>
      <c r="G13" s="5"/>
      <c r="H13" s="5"/>
      <c r="I13" s="5"/>
      <c r="J13" s="5"/>
      <c r="K13" s="5"/>
      <c r="L13" s="5"/>
      <c r="M13" s="2" t="e">
        <f>IF(Table15[[#This Row],[NQF Number]]&gt;0,IF(ISNA(VLOOKUP(Table15[[#This Row],[NQF Number]],#REF!,5,FALSE))=TRUE,"Not Found",VLOOKUP(Table15[[#This Row],[NQF Number]],#REF!,5,FALSE)),"No NQF Number")</f>
        <v>#REF!</v>
      </c>
      <c r="N13" s="3"/>
      <c r="O13" s="3"/>
      <c r="P13" s="3"/>
      <c r="Q13" s="3"/>
      <c r="R13" s="3"/>
      <c r="S13" s="3"/>
      <c r="T13" s="3"/>
      <c r="U13" s="3"/>
      <c r="V13" s="3"/>
    </row>
    <row r="14" spans="1:22" ht="60">
      <c r="A14" s="3">
        <f>Table1[[#This Row],['# for order]]</f>
        <v>10</v>
      </c>
      <c r="B14" s="2" t="str">
        <f>Table1[[#This Row],[Measure Name]]</f>
        <v>Colorectal Cancer Screening</v>
      </c>
      <c r="C14" s="21" t="str">
        <f>Table1[[#This Row],[NQF Number]]</f>
        <v>0034</v>
      </c>
      <c r="D14" s="3" t="str">
        <f>Table1[[#This Row],[Steward]]</f>
        <v>National Committee for Quality Assurance</v>
      </c>
      <c r="E14" s="2" t="e">
        <f>COUNTIF(#REF!,"Yes")</f>
        <v>#REF!</v>
      </c>
      <c r="F14" s="5"/>
      <c r="G14" s="5"/>
      <c r="H14" s="5"/>
      <c r="I14" s="5"/>
      <c r="J14" s="5"/>
      <c r="K14" s="5"/>
      <c r="L14" s="5"/>
      <c r="M14" s="2" t="e">
        <f>IF(Table15[[#This Row],[NQF Number]]&gt;0,IF(ISNA(VLOOKUP(Table15[[#This Row],[NQF Number]],#REF!,5,FALSE))=TRUE,"Not Found",VLOOKUP(Table15[[#This Row],[NQF Number]],#REF!,5,FALSE)),"No NQF Number")</f>
        <v>#REF!</v>
      </c>
      <c r="N14" s="3"/>
      <c r="O14" s="3"/>
      <c r="P14" s="3"/>
      <c r="Q14" s="3"/>
      <c r="R14" s="3"/>
      <c r="S14" s="3"/>
      <c r="T14" s="3"/>
      <c r="U14" s="3"/>
      <c r="V14" s="3"/>
    </row>
    <row r="15" spans="1:22" ht="60">
      <c r="A15" s="3">
        <f>Table1[[#This Row],['# for order]]</f>
        <v>11</v>
      </c>
      <c r="B15" s="2" t="str">
        <f>Table1[[#This Row],[Measure Name]]</f>
        <v>Developmental Screening in the First Three Years of Life</v>
      </c>
      <c r="C15" s="21" t="str">
        <f>Table1[[#This Row],[NQF Number]]</f>
        <v>1448</v>
      </c>
      <c r="D15" s="3" t="str">
        <f>Table1[[#This Row],[Steward]]</f>
        <v>Oregon Health &amp; Science University</v>
      </c>
      <c r="E15" s="2" t="e">
        <f>COUNTIF(#REF!,"Yes")</f>
        <v>#REF!</v>
      </c>
      <c r="F15" s="5"/>
      <c r="G15" s="5"/>
      <c r="H15" s="5"/>
      <c r="I15" s="5"/>
      <c r="J15" s="5"/>
      <c r="K15" s="5"/>
      <c r="L15" s="5"/>
      <c r="M15" s="2" t="e">
        <f>IF(Table15[[#This Row],[NQF Number]]&gt;0,IF(ISNA(VLOOKUP(Table15[[#This Row],[NQF Number]],#REF!,5,FALSE))=TRUE,"Not Found",VLOOKUP(Table15[[#This Row],[NQF Number]],#REF!,5,FALSE)),"No NQF Number")</f>
        <v>#REF!</v>
      </c>
      <c r="N15" s="3"/>
      <c r="O15" s="3"/>
      <c r="P15" s="3"/>
      <c r="Q15" s="3"/>
      <c r="R15" s="3"/>
      <c r="S15" s="3"/>
      <c r="T15" s="3"/>
      <c r="U15" s="3"/>
      <c r="V15" s="3"/>
    </row>
    <row r="16" spans="1:22" ht="165">
      <c r="A16" s="3">
        <f>Table1[[#This Row],['# for order]]</f>
        <v>12</v>
      </c>
      <c r="B16" s="2" t="str">
        <f>Table1[[#This Row],[Measure Name]]</f>
        <v>Tobacco Use: Screening and Cessation Intervention</v>
      </c>
      <c r="C16" s="21" t="str">
        <f>Table1[[#This Row],[NQF Number]]</f>
        <v>0028</v>
      </c>
      <c r="D16" s="3" t="str">
        <f>Table1[[#This Row],[Steward]]</f>
        <v>AMA-PCPI (American Medical Association-convened Physician Consortium for Performance Improvement)</v>
      </c>
      <c r="E16" s="2" t="e">
        <f>COUNTIF(#REF!,"Yes")</f>
        <v>#REF!</v>
      </c>
      <c r="F16" s="5" t="s">
        <v>1</v>
      </c>
      <c r="G16" s="5"/>
      <c r="H16" s="5"/>
      <c r="I16" s="5"/>
      <c r="J16" s="5"/>
      <c r="K16" s="5"/>
      <c r="L16" s="5"/>
      <c r="M16" s="2" t="e">
        <f>IF(Table15[[#This Row],[NQF Number]]&gt;0,IF(ISNA(VLOOKUP(Table15[[#This Row],[NQF Number]],#REF!,5,FALSE))=TRUE,"Not Found",VLOOKUP(Table15[[#This Row],[NQF Number]],#REF!,5,FALSE)),"No NQF Number")</f>
        <v>#REF!</v>
      </c>
      <c r="N16" s="3"/>
      <c r="O16" s="3"/>
      <c r="P16" s="3"/>
      <c r="Q16" s="3"/>
      <c r="R16" s="3"/>
      <c r="S16" s="3"/>
      <c r="T16" s="3"/>
      <c r="U16" s="3"/>
      <c r="V16" s="3"/>
    </row>
    <row r="17" spans="1:22" ht="60">
      <c r="A17" s="3">
        <f>Table1[[#This Row],['# for order]]</f>
        <v>13</v>
      </c>
      <c r="B17" s="2" t="str">
        <f>Table1[[#This Row],[Measure Name]]</f>
        <v>Weight Assessment and Counseling for Nutrition and Physical Activity for Children/ Adolescents</v>
      </c>
      <c r="C17" s="21" t="str">
        <f>Table1[[#This Row],[NQF Number]]</f>
        <v>0024</v>
      </c>
      <c r="D17" s="3" t="str">
        <f>Table1[[#This Row],[Steward]]</f>
        <v>National Committee for Quality Assurance</v>
      </c>
      <c r="E17" s="2" t="e">
        <f>COUNTIF(#REF!,"Yes")</f>
        <v>#REF!</v>
      </c>
      <c r="F17" s="5"/>
      <c r="G17" s="5"/>
      <c r="H17" s="5"/>
      <c r="I17" s="5"/>
      <c r="J17" s="5"/>
      <c r="K17" s="5"/>
      <c r="L17" s="5"/>
      <c r="M17" s="2" t="e">
        <f>IF(Table15[[#This Row],[NQF Number]]&gt;0,IF(ISNA(VLOOKUP(Table15[[#This Row],[NQF Number]],#REF!,5,FALSE))=TRUE,"Not Found",VLOOKUP(Table15[[#This Row],[NQF Number]],#REF!,5,FALSE)),"No NQF Number")</f>
        <v>#REF!</v>
      </c>
      <c r="N17" s="3"/>
      <c r="O17" s="3"/>
      <c r="P17" s="3"/>
      <c r="Q17" s="3"/>
      <c r="R17" s="3"/>
      <c r="S17" s="3"/>
      <c r="T17" s="3"/>
      <c r="U17" s="3"/>
      <c r="V17" s="3"/>
    </row>
    <row r="18" spans="1:22" ht="60">
      <c r="A18" s="3">
        <f>Table1[[#This Row],['# for order]]</f>
        <v>14</v>
      </c>
      <c r="B18" s="2" t="str">
        <f>Table1[[#This Row],[Measure Name]]</f>
        <v>Adherence to Antipsychotic Medications for Individuals with Schizophrenia</v>
      </c>
      <c r="C18" s="21" t="str">
        <f>Table1[[#This Row],[NQF Number]]</f>
        <v>1879</v>
      </c>
      <c r="D18" s="3" t="str">
        <f>Table1[[#This Row],[Steward]]</f>
        <v>Centers for Medicare &amp; Medicaid Services</v>
      </c>
      <c r="E18" s="2" t="e">
        <f>COUNTIF(#REF!,"Yes")</f>
        <v>#REF!</v>
      </c>
      <c r="F18" s="5"/>
      <c r="G18" s="5"/>
      <c r="H18" s="5"/>
      <c r="I18" s="5"/>
      <c r="J18" s="5"/>
      <c r="K18" s="5"/>
      <c r="L18" s="5"/>
      <c r="M18" s="2" t="e">
        <f>IF(Table15[[#This Row],[NQF Number]]&gt;0,IF(ISNA(VLOOKUP(Table15[[#This Row],[NQF Number]],#REF!,5,FALSE))=TRUE,"Not Found",VLOOKUP(Table15[[#This Row],[NQF Number]],#REF!,5,FALSE)),"No NQF Number")</f>
        <v>#REF!</v>
      </c>
      <c r="N18" s="3" t="s">
        <v>1</v>
      </c>
      <c r="O18" s="3"/>
      <c r="P18" s="3"/>
      <c r="Q18" s="3"/>
      <c r="R18" s="3"/>
      <c r="S18" s="3"/>
      <c r="T18" s="3"/>
      <c r="U18" s="3"/>
      <c r="V18" s="3"/>
    </row>
    <row r="19" spans="1:22" ht="60">
      <c r="A19" s="3">
        <f>Table1[[#This Row],['# for order]]</f>
        <v>15</v>
      </c>
      <c r="B19" s="2" t="str">
        <f>Table1[[#This Row],[Measure Name]]</f>
        <v>Adult Major Depressive Disorder (MDD): Coordination of Care of Patients with Specific Comorbid Conditions</v>
      </c>
      <c r="C19" s="21" t="str">
        <f>Table1[[#This Row],[NQF Number]]</f>
        <v>NA</v>
      </c>
      <c r="D19" s="3" t="str">
        <f>Table1[[#This Row],[Steward]]</f>
        <v>American Psychological Association</v>
      </c>
      <c r="E19" s="2" t="e">
        <f>COUNTIF(#REF!,"Yes")</f>
        <v>#REF!</v>
      </c>
      <c r="F19" s="5"/>
      <c r="G19" s="5"/>
      <c r="H19" s="5"/>
      <c r="I19" s="5"/>
      <c r="J19" s="5"/>
      <c r="K19" s="5"/>
      <c r="L19" s="5"/>
      <c r="M19" s="2" t="e">
        <f>IF(Table15[[#This Row],[NQF Number]]&gt;0,IF(ISNA(VLOOKUP(Table15[[#This Row],[NQF Number]],#REF!,5,FALSE))=TRUE,"Not Found",VLOOKUP(Table15[[#This Row],[NQF Number]],#REF!,5,FALSE)),"No NQF Number")</f>
        <v>#REF!</v>
      </c>
      <c r="N19" s="3"/>
      <c r="O19" s="3"/>
      <c r="P19" s="3"/>
      <c r="Q19" s="3"/>
      <c r="R19" s="3"/>
      <c r="S19" s="3"/>
      <c r="T19" s="3"/>
      <c r="U19" s="3"/>
      <c r="V19" s="3"/>
    </row>
    <row r="20" spans="1:22" ht="165">
      <c r="A20" s="3">
        <f>Table1[[#This Row],['# for order]]</f>
        <v>16</v>
      </c>
      <c r="B20" s="2" t="str">
        <f>Table1[[#This Row],[Measure Name]]</f>
        <v>Adult Major Depressive Disorder (MDD): Suicide Risk Assessment</v>
      </c>
      <c r="C20" s="21" t="str">
        <f>Table1[[#This Row],[NQF Number]]</f>
        <v>0104</v>
      </c>
      <c r="D20" s="3" t="str">
        <f>Table1[[#This Row],[Steward]]</f>
        <v>AMA-PCPI (American Medical Association-convened Physician Consortium for Performance Improvement)</v>
      </c>
      <c r="E20" s="2" t="e">
        <f>COUNTIF(#REF!,"Yes")</f>
        <v>#REF!</v>
      </c>
      <c r="F20" s="5"/>
      <c r="G20" s="5"/>
      <c r="H20" s="5"/>
      <c r="I20" s="5"/>
      <c r="J20" s="5"/>
      <c r="K20" s="5"/>
      <c r="L20" s="5"/>
      <c r="M20" s="2" t="e">
        <f>IF(Table15[[#This Row],[NQF Number]]&gt;0,IF(ISNA(VLOOKUP(Table15[[#This Row],[NQF Number]],#REF!,5,FALSE))=TRUE,"Not Found",VLOOKUP(Table15[[#This Row],[NQF Number]],#REF!,5,FALSE)),"No NQF Number")</f>
        <v>#REF!</v>
      </c>
      <c r="N20" s="3"/>
      <c r="O20" s="3"/>
      <c r="P20" s="3"/>
      <c r="Q20" s="3"/>
      <c r="R20" s="3"/>
      <c r="S20" s="3"/>
      <c r="T20" s="3"/>
      <c r="U20" s="3"/>
      <c r="V20" s="3"/>
    </row>
    <row r="21" spans="1:22" ht="165">
      <c r="A21" s="3">
        <f>Table1[[#This Row],['# for order]]</f>
        <v>17</v>
      </c>
      <c r="B21" s="2" t="str">
        <f>Table1[[#This Row],[Measure Name]]</f>
        <v>Child and Adolescent Major Depressive Disorder: Suicide Risk Assessment</v>
      </c>
      <c r="C21" s="21" t="str">
        <f>Table1[[#This Row],[NQF Number]]</f>
        <v>1365</v>
      </c>
      <c r="D21" s="3" t="str">
        <f>Table1[[#This Row],[Steward]]</f>
        <v>AMA-PCPI (American Medical Association-convened Physician Consortium for Performance Improvement)</v>
      </c>
      <c r="E21" s="2" t="e">
        <f>COUNTIF(#REF!,"Yes")</f>
        <v>#REF!</v>
      </c>
      <c r="F21" s="5"/>
      <c r="G21" s="5"/>
      <c r="H21" s="5"/>
      <c r="I21" s="5"/>
      <c r="J21" s="5"/>
      <c r="K21" s="5"/>
      <c r="L21" s="5"/>
      <c r="M21" s="2" t="e">
        <f>IF(Table15[[#This Row],[NQF Number]]&gt;0,IF(ISNA(VLOOKUP(Table15[[#This Row],[NQF Number]],#REF!,5,FALSE))=TRUE,"Not Found",VLOOKUP(Table15[[#This Row],[NQF Number]],#REF!,5,FALSE)),"No NQF Number")</f>
        <v>#REF!</v>
      </c>
      <c r="N21" s="3"/>
      <c r="O21" s="3"/>
      <c r="P21" s="3"/>
      <c r="Q21" s="3"/>
      <c r="R21" s="3"/>
      <c r="S21" s="3"/>
      <c r="T21" s="3"/>
      <c r="U21" s="3"/>
      <c r="V21" s="3"/>
    </row>
    <row r="22" spans="1:22" ht="45">
      <c r="A22" s="3">
        <f>Table1[[#This Row],['# for order]]</f>
        <v>18</v>
      </c>
      <c r="B22" s="2" t="str">
        <f>Table1[[#This Row],[Measure Name]]</f>
        <v>Concurrent Use of Opioids and Benzodiazepines</v>
      </c>
      <c r="C22" s="21" t="str">
        <f>Table1[[#This Row],[NQF Number]]</f>
        <v>NA</v>
      </c>
      <c r="D22" s="3" t="str">
        <f>Table1[[#This Row],[Steward]]</f>
        <v>Pharmacy Quality Alliance</v>
      </c>
      <c r="E22" s="2" t="e">
        <f>COUNTIF(#REF!,"Yes")</f>
        <v>#REF!</v>
      </c>
      <c r="F22" s="5" t="s">
        <v>1</v>
      </c>
      <c r="G22" s="5"/>
      <c r="H22" s="5"/>
      <c r="I22" s="5"/>
      <c r="J22" s="5"/>
      <c r="K22" s="5"/>
      <c r="L22" s="5"/>
      <c r="M22" s="2" t="e">
        <f>IF(Table15[[#This Row],[NQF Number]]&gt;0,IF(ISNA(VLOOKUP(Table15[[#This Row],[NQF Number]],#REF!,5,FALSE))=TRUE,"Not Found",VLOOKUP(Table15[[#This Row],[NQF Number]],#REF!,5,FALSE)),"No NQF Number")</f>
        <v>#REF!</v>
      </c>
      <c r="N22" s="3" t="s">
        <v>1</v>
      </c>
      <c r="O22" s="3"/>
      <c r="P22" s="3"/>
      <c r="Q22" s="3"/>
      <c r="R22" s="3"/>
      <c r="S22" s="3"/>
      <c r="T22" s="3"/>
      <c r="U22" s="3"/>
      <c r="V22" s="3"/>
    </row>
    <row r="23" spans="1:22" ht="60">
      <c r="A23" s="3">
        <f>Table1[[#This Row],['# for order]]</f>
        <v>19</v>
      </c>
      <c r="B23" s="2" t="str">
        <f>Table1[[#This Row],[Measure Name]]</f>
        <v>Depression Remission or Response for Adolescents and Adults</v>
      </c>
      <c r="C23" s="21" t="str">
        <f>Table1[[#This Row],[NQF Number]]</f>
        <v>NA</v>
      </c>
      <c r="D23" s="3" t="str">
        <f>Table1[[#This Row],[Steward]]</f>
        <v>National Committee for Quality Assurance</v>
      </c>
      <c r="E23" s="2" t="e">
        <f>COUNTIF(#REF!,"Yes")</f>
        <v>#REF!</v>
      </c>
      <c r="F23" s="5"/>
      <c r="G23" s="5"/>
      <c r="H23" s="5"/>
      <c r="I23" s="5"/>
      <c r="J23" s="5"/>
      <c r="K23" s="5"/>
      <c r="L23" s="5"/>
      <c r="M23" s="2" t="e">
        <f>IF(Table15[[#This Row],[NQF Number]]&gt;0,IF(ISNA(VLOOKUP(Table15[[#This Row],[NQF Number]],#REF!,5,FALSE))=TRUE,"Not Found",VLOOKUP(Table15[[#This Row],[NQF Number]],#REF!,5,FALSE)),"No NQF Number")</f>
        <v>#REF!</v>
      </c>
      <c r="N23" s="3"/>
      <c r="O23" s="3"/>
      <c r="P23" s="3"/>
      <c r="Q23" s="3"/>
      <c r="R23" s="3"/>
      <c r="S23" s="3"/>
      <c r="T23" s="3"/>
      <c r="U23" s="3"/>
      <c r="V23" s="3"/>
    </row>
    <row r="24" spans="1:22" ht="60">
      <c r="A24" s="3">
        <f>Table1[[#This Row],['# for order]]</f>
        <v>20</v>
      </c>
      <c r="B24" s="2" t="str">
        <f>Table1[[#This Row],[Measure Name]]</f>
        <v>Follow-Up Care for Children Prescribed ADHD Medication</v>
      </c>
      <c r="C24" s="21" t="str">
        <f>Table1[[#This Row],[NQF Number]]</f>
        <v>0108</v>
      </c>
      <c r="D24" s="3" t="str">
        <f>Table1[[#This Row],[Steward]]</f>
        <v>National Committee for Quality Assurance</v>
      </c>
      <c r="E24" s="2" t="e">
        <f>COUNTIF(#REF!,"Yes")</f>
        <v>#REF!</v>
      </c>
      <c r="F24" s="5" t="s">
        <v>1</v>
      </c>
      <c r="G24" s="5"/>
      <c r="H24" s="5"/>
      <c r="I24" s="5"/>
      <c r="J24" s="5"/>
      <c r="K24" s="5"/>
      <c r="L24" s="5"/>
      <c r="M24" s="2" t="e">
        <f>IF(Table15[[#This Row],[NQF Number]]&gt;0,IF(ISNA(VLOOKUP(Table15[[#This Row],[NQF Number]],#REF!,5,FALSE))=TRUE,"Not Found",VLOOKUP(Table15[[#This Row],[NQF Number]],#REF!,5,FALSE)),"No NQF Number")</f>
        <v>#REF!</v>
      </c>
      <c r="N24" s="3" t="s">
        <v>1</v>
      </c>
      <c r="O24" s="3"/>
      <c r="P24" s="3"/>
      <c r="Q24" s="3"/>
      <c r="R24" s="3"/>
      <c r="S24" s="3"/>
      <c r="T24" s="3"/>
      <c r="U24" s="3"/>
      <c r="V24" s="3"/>
    </row>
    <row r="25" spans="1:22" ht="60">
      <c r="A25" s="3">
        <f>Table1[[#This Row],['# for order]]</f>
        <v>21</v>
      </c>
      <c r="B25" s="2" t="str">
        <f>Table1[[#This Row],[Measure Name]]</f>
        <v>Initiation and Engagement of Alcohol and Other Drug Abuse or Dependence Treatment</v>
      </c>
      <c r="C25" s="21" t="str">
        <f>Table1[[#This Row],[NQF Number]]</f>
        <v>0004</v>
      </c>
      <c r="D25" s="3" t="str">
        <f>Table1[[#This Row],[Steward]]</f>
        <v>National Committee for Quality Assurance</v>
      </c>
      <c r="E25" s="2" t="e">
        <f>COUNTIF(#REF!,"Yes")</f>
        <v>#REF!</v>
      </c>
      <c r="F25" s="5"/>
      <c r="G25" s="5"/>
      <c r="H25" s="5"/>
      <c r="I25" s="5"/>
      <c r="J25" s="5"/>
      <c r="K25" s="5"/>
      <c r="L25" s="5"/>
      <c r="M25" s="2" t="e">
        <f>IF(Table15[[#This Row],[NQF Number]]&gt;0,IF(ISNA(VLOOKUP(Table15[[#This Row],[NQF Number]],#REF!,5,FALSE))=TRUE,"Not Found",VLOOKUP(Table15[[#This Row],[NQF Number]],#REF!,5,FALSE)),"No NQF Number")</f>
        <v>#REF!</v>
      </c>
      <c r="N25" s="3"/>
      <c r="O25" s="3"/>
      <c r="P25" s="3"/>
      <c r="Q25" s="3"/>
      <c r="R25" s="3"/>
      <c r="S25" s="3"/>
      <c r="T25" s="3"/>
      <c r="U25" s="3"/>
      <c r="V25" s="3"/>
    </row>
    <row r="26" spans="1:22" ht="60">
      <c r="A26" s="3">
        <f>Table1[[#This Row],['# for order]]</f>
        <v>23</v>
      </c>
      <c r="B26" s="2" t="str">
        <f>Table1[[#This Row],[Measure Name]]</f>
        <v>Screening for Clinical Depression and Follow-Up Plan</v>
      </c>
      <c r="C26" s="21" t="str">
        <f>Table1[[#This Row],[NQF Number]]</f>
        <v>0418</v>
      </c>
      <c r="D26" s="3" t="str">
        <f>Table1[[#This Row],[Steward]]</f>
        <v>Centers for Medicare &amp; Medicaid Services</v>
      </c>
      <c r="E26" s="2" t="e">
        <f>COUNTIF(#REF!,"Yes")</f>
        <v>#REF!</v>
      </c>
      <c r="F26" s="5"/>
      <c r="G26" s="5"/>
      <c r="H26" s="5"/>
      <c r="I26" s="5"/>
      <c r="J26" s="5"/>
      <c r="K26" s="5"/>
      <c r="L26" s="5"/>
      <c r="M26" s="2" t="e">
        <f>IF(Table15[[#This Row],[NQF Number]]&gt;0,IF(ISNA(VLOOKUP(Table15[[#This Row],[NQF Number]],#REF!,5,FALSE))=TRUE,"Not Found",VLOOKUP(Table15[[#This Row],[NQF Number]],#REF!,5,FALSE)),"No NQF Number")</f>
        <v>#REF!</v>
      </c>
      <c r="N26" s="3"/>
      <c r="O26" s="3"/>
      <c r="P26" s="3"/>
      <c r="Q26" s="3"/>
      <c r="R26" s="3"/>
      <c r="S26" s="3"/>
      <c r="T26" s="3"/>
      <c r="U26" s="3"/>
      <c r="V26" s="3"/>
    </row>
    <row r="27" spans="1:22" ht="165">
      <c r="A27" s="3">
        <f>Table1[[#This Row],['# for order]]</f>
        <v>24</v>
      </c>
      <c r="B27" s="2" t="str">
        <f>Table1[[#This Row],[Measure Name]]</f>
        <v>Unhealthy Drug and Alcohol Use: Screening &amp; Brief Counseling</v>
      </c>
      <c r="C27" s="21" t="str">
        <f>Table1[[#This Row],[NQF Number]]</f>
        <v>2152</v>
      </c>
      <c r="D27" s="3" t="str">
        <f>Table1[[#This Row],[Steward]]</f>
        <v>AMA-PCPI (American Medical Association-convened Physician Consortium for Performance Improvement)</v>
      </c>
      <c r="E27" s="2" t="e">
        <f>COUNTIF(#REF!,"Yes")</f>
        <v>#REF!</v>
      </c>
      <c r="F27" s="5" t="s">
        <v>1</v>
      </c>
      <c r="G27" s="5"/>
      <c r="H27" s="5"/>
      <c r="I27" s="5"/>
      <c r="J27" s="5"/>
      <c r="K27" s="5"/>
      <c r="L27" s="5"/>
      <c r="M27" s="2" t="e">
        <f>IF(Table15[[#This Row],[NQF Number]]&gt;0,IF(ISNA(VLOOKUP(Table15[[#This Row],[NQF Number]],#REF!,5,FALSE))=TRUE,"Not Found",VLOOKUP(Table15[[#This Row],[NQF Number]],#REF!,5,FALSE)),"No NQF Number")</f>
        <v>#REF!</v>
      </c>
      <c r="N27" s="3" t="s">
        <v>1</v>
      </c>
      <c r="O27" s="3"/>
      <c r="P27" s="3"/>
      <c r="Q27" s="3"/>
      <c r="R27" s="3"/>
      <c r="S27" s="3"/>
      <c r="T27" s="3"/>
      <c r="U27" s="3"/>
      <c r="V27" s="3"/>
    </row>
    <row r="28" spans="1:22" ht="60">
      <c r="A28" s="3">
        <f>Table1[[#This Row],['# for order]]</f>
        <v>25</v>
      </c>
      <c r="B28" s="2" t="str">
        <f>Table1[[#This Row],[Measure Name]]</f>
        <v xml:space="preserve">Utilization of the PHQ-9 to Monitor Depression Symptoms for Adolescents and Adults </v>
      </c>
      <c r="C28" s="21" t="str">
        <f>Table1[[#This Row],[NQF Number]]</f>
        <v>NA</v>
      </c>
      <c r="D28" s="3" t="str">
        <f>Table1[[#This Row],[Steward]]</f>
        <v>National Committee for Quality Assurance</v>
      </c>
      <c r="E28" s="2" t="e">
        <f>COUNTIF(#REF!,"Yes")</f>
        <v>#REF!</v>
      </c>
      <c r="F28" s="5"/>
      <c r="G28" s="5"/>
      <c r="H28" s="5"/>
      <c r="I28" s="5"/>
      <c r="J28" s="5"/>
      <c r="K28" s="5"/>
      <c r="L28" s="5"/>
      <c r="M28" s="2" t="e">
        <f>IF(Table15[[#This Row],[NQF Number]]&gt;0,IF(ISNA(VLOOKUP(Table15[[#This Row],[NQF Number]],#REF!,5,FALSE))=TRUE,"Not Found",VLOOKUP(Table15[[#This Row],[NQF Number]],#REF!,5,FALSE)),"No NQF Number")</f>
        <v>#REF!</v>
      </c>
      <c r="N28" s="3" t="s">
        <v>1</v>
      </c>
      <c r="O28" s="3"/>
      <c r="P28" s="3"/>
      <c r="Q28" s="3"/>
      <c r="R28" s="3"/>
      <c r="S28" s="3"/>
      <c r="T28" s="3"/>
      <c r="U28" s="3"/>
      <c r="V28" s="3"/>
    </row>
    <row r="29" spans="1:22" ht="60">
      <c r="A29" s="3">
        <f>Table1[[#This Row],['# for order]]</f>
        <v>26</v>
      </c>
      <c r="B29" s="2" t="str">
        <f>Table1[[#This Row],[Measure Name]]</f>
        <v>Medication Reconciliation Post-Discharge</v>
      </c>
      <c r="C29" s="21" t="str">
        <f>Table1[[#This Row],[NQF Number]]</f>
        <v>0097</v>
      </c>
      <c r="D29" s="3" t="str">
        <f>Table1[[#This Row],[Steward]]</f>
        <v>National Committee for Quality Assurance</v>
      </c>
      <c r="E29" s="2" t="e">
        <f>COUNTIF(#REF!,"Yes")</f>
        <v>#REF!</v>
      </c>
      <c r="F29" s="5"/>
      <c r="G29" s="5"/>
      <c r="H29" s="5"/>
      <c r="I29" s="5"/>
      <c r="J29" s="5"/>
      <c r="K29" s="5"/>
      <c r="L29" s="5"/>
      <c r="M29" s="2" t="e">
        <f>IF(Table15[[#This Row],[NQF Number]]&gt;0,IF(ISNA(VLOOKUP(Table15[[#This Row],[NQF Number]],#REF!,5,FALSE))=TRUE,"Not Found",VLOOKUP(Table15[[#This Row],[NQF Number]],#REF!,5,FALSE)),"No NQF Number")</f>
        <v>#REF!</v>
      </c>
      <c r="N29" s="3"/>
      <c r="O29" s="3"/>
      <c r="P29" s="3"/>
      <c r="Q29" s="3"/>
      <c r="R29" s="3"/>
      <c r="S29" s="3"/>
      <c r="T29" s="3"/>
      <c r="U29" s="3"/>
      <c r="V29" s="3"/>
    </row>
    <row r="30" spans="1:22" ht="165">
      <c r="A30" s="3">
        <f>Table1[[#This Row],['# for order]]</f>
        <v>27</v>
      </c>
      <c r="B30" s="2" t="str">
        <f>Table1[[#This Row],[Measure Name]]</f>
        <v>Timely Transmission of Transition Record</v>
      </c>
      <c r="C30" s="21" t="str">
        <f>Table1[[#This Row],[NQF Number]]</f>
        <v>0648</v>
      </c>
      <c r="D30" s="3" t="str">
        <f>Table1[[#This Row],[Steward]]</f>
        <v>AMA-PCPI (American Medical Association-convened Physician Consortium for Performance Improvement)</v>
      </c>
      <c r="E30" s="2" t="e">
        <f>COUNTIF(#REF!,"Yes")</f>
        <v>#REF!</v>
      </c>
      <c r="F30" s="4"/>
      <c r="G30" s="4"/>
      <c r="H30" s="4"/>
      <c r="I30" s="4"/>
      <c r="J30" s="4"/>
      <c r="K30" s="4"/>
      <c r="L30" s="4"/>
      <c r="M30" s="2" t="e">
        <f>IF(Table15[[#This Row],[NQF Number]]&gt;0,IF(ISNA(VLOOKUP(Table15[[#This Row],[NQF Number]],#REF!,5,FALSE))=TRUE,"Not Found",VLOOKUP(Table15[[#This Row],[NQF Number]],#REF!,5,FALSE)),"No NQF Number")</f>
        <v>#REF!</v>
      </c>
      <c r="N30" s="2"/>
      <c r="O30" s="3"/>
      <c r="P30" s="3"/>
      <c r="Q30" s="3"/>
      <c r="R30" s="3"/>
      <c r="S30" s="3"/>
      <c r="T30" s="3"/>
      <c r="U30" s="3"/>
      <c r="V30" s="3"/>
    </row>
    <row r="31" spans="1:22" ht="60">
      <c r="A31" s="3">
        <f>Table1[[#This Row],['# for order]]</f>
        <v>28</v>
      </c>
      <c r="B31" s="2" t="str">
        <f>Table1[[#This Row],[Measure Name]]</f>
        <v>Comprehensive Diabetes Care: Eye Exam</v>
      </c>
      <c r="C31" s="21" t="str">
        <f>Table1[[#This Row],[NQF Number]]</f>
        <v>0055</v>
      </c>
      <c r="D31" s="3" t="str">
        <f>Table1[[#This Row],[Steward]]</f>
        <v>National Committee for Quality Assurance</v>
      </c>
      <c r="E31" s="2" t="e">
        <f>COUNTIF(#REF!,"Yes")</f>
        <v>#REF!</v>
      </c>
      <c r="F31" s="5"/>
      <c r="G31" s="5"/>
      <c r="H31" s="5"/>
      <c r="I31" s="5"/>
      <c r="J31" s="5"/>
      <c r="K31" s="5"/>
      <c r="L31" s="5"/>
      <c r="M31" s="2" t="e">
        <f>IF(Table15[[#This Row],[NQF Number]]&gt;0,IF(ISNA(VLOOKUP(Table15[[#This Row],[NQF Number]],#REF!,5,FALSE))=TRUE,"Not Found",VLOOKUP(Table15[[#This Row],[NQF Number]],#REF!,5,FALSE)),"No NQF Number")</f>
        <v>#REF!</v>
      </c>
      <c r="N31" s="3"/>
      <c r="O31" s="3"/>
      <c r="P31" s="3"/>
      <c r="Q31" s="3"/>
      <c r="R31" s="3"/>
      <c r="S31" s="3"/>
      <c r="T31" s="3"/>
      <c r="U31" s="3"/>
      <c r="V31" s="3"/>
    </row>
    <row r="32" spans="1:22" ht="60">
      <c r="A32" s="3">
        <f>Table1[[#This Row],['# for order]]</f>
        <v>29</v>
      </c>
      <c r="B32" s="2" t="str">
        <f>Table1[[#This Row],[Measure Name]]</f>
        <v>Comprehensive Diabetes Care: HbA1c Poor Control (&gt;9.0%)</v>
      </c>
      <c r="C32" s="21" t="str">
        <f>Table1[[#This Row],[NQF Number]]</f>
        <v>0059</v>
      </c>
      <c r="D32" s="3" t="str">
        <f>Table1[[#This Row],[Steward]]</f>
        <v>National Committee for Quality Assurance</v>
      </c>
      <c r="E32" s="2" t="e">
        <f>COUNTIF(#REF!,"Yes")</f>
        <v>#REF!</v>
      </c>
      <c r="F32" s="5"/>
      <c r="G32" s="5"/>
      <c r="H32" s="5"/>
      <c r="I32" s="5"/>
      <c r="J32" s="5"/>
      <c r="K32" s="5"/>
      <c r="L32" s="5"/>
      <c r="M32" s="2" t="e">
        <f>IF(Table15[[#This Row],[NQF Number]]&gt;0,IF(ISNA(VLOOKUP(Table15[[#This Row],[NQF Number]],#REF!,5,FALSE))=TRUE,"Not Found",VLOOKUP(Table15[[#This Row],[NQF Number]],#REF!,5,FALSE)),"No NQF Number")</f>
        <v>#REF!</v>
      </c>
      <c r="N32" s="3"/>
      <c r="O32" s="3"/>
      <c r="P32" s="3"/>
      <c r="Q32" s="3"/>
      <c r="R32" s="3"/>
      <c r="S32" s="3"/>
      <c r="T32" s="3"/>
      <c r="U32" s="3"/>
      <c r="V32" s="3"/>
    </row>
    <row r="33" spans="1:22" ht="60">
      <c r="A33" s="3">
        <f>Table1[[#This Row],['# for order]]</f>
        <v>30</v>
      </c>
      <c r="B33" s="2" t="str">
        <f>Table1[[#This Row],[Measure Name]]</f>
        <v>Comprehensive Diabetes Care: Medical Attention for Nephropathy</v>
      </c>
      <c r="C33" s="21" t="str">
        <f>Table1[[#This Row],[NQF Number]]</f>
        <v>0062</v>
      </c>
      <c r="D33" s="3" t="str">
        <f>Table1[[#This Row],[Steward]]</f>
        <v>National Committee for Quality Assurance</v>
      </c>
      <c r="E33" s="2" t="e">
        <f>COUNTIF(#REF!,"Yes")</f>
        <v>#REF!</v>
      </c>
      <c r="F33" s="5"/>
      <c r="G33" s="5"/>
      <c r="H33" s="5"/>
      <c r="I33" s="5"/>
      <c r="J33" s="5"/>
      <c r="K33" s="5"/>
      <c r="L33" s="5"/>
      <c r="M33" s="2" t="e">
        <f>IF(Table15[[#This Row],[NQF Number]]&gt;0,IF(ISNA(VLOOKUP(Table15[[#This Row],[NQF Number]],#REF!,5,FALSE))=TRUE,"Not Found",VLOOKUP(Table15[[#This Row],[NQF Number]],#REF!,5,FALSE)),"No NQF Number")</f>
        <v>#REF!</v>
      </c>
      <c r="N33" s="3" t="s">
        <v>1</v>
      </c>
      <c r="O33" s="3"/>
      <c r="P33" s="3"/>
      <c r="Q33" s="3"/>
      <c r="R33" s="3"/>
      <c r="S33" s="3"/>
      <c r="T33" s="3"/>
      <c r="U33" s="3"/>
      <c r="V33" s="3"/>
    </row>
    <row r="34" spans="1:22" ht="60">
      <c r="A34" s="3">
        <f>Table1[[#This Row],['# for order]]</f>
        <v>31</v>
      </c>
      <c r="B34" s="2" t="str">
        <f>Table1[[#This Row],[Measure Name]]</f>
        <v>Medication Management for People with Asthma</v>
      </c>
      <c r="C34" s="21" t="str">
        <f>Table1[[#This Row],[NQF Number]]</f>
        <v>NA</v>
      </c>
      <c r="D34" s="3" t="str">
        <f>Table1[[#This Row],[Steward]]</f>
        <v>National Committee for Quality Assurance</v>
      </c>
      <c r="E34" s="2" t="e">
        <f>COUNTIF(#REF!,"Yes")</f>
        <v>#REF!</v>
      </c>
      <c r="F34" s="5"/>
      <c r="G34" s="5"/>
      <c r="H34" s="5"/>
      <c r="I34" s="5"/>
      <c r="J34" s="5"/>
      <c r="K34" s="5"/>
      <c r="L34" s="5"/>
      <c r="M34" s="2" t="e">
        <f>IF(Table15[[#This Row],[NQF Number]]&gt;0,IF(ISNA(VLOOKUP(Table15[[#This Row],[NQF Number]],#REF!,5,FALSE))=TRUE,"Not Found",VLOOKUP(Table15[[#This Row],[NQF Number]],#REF!,5,FALSE)),"No NQF Number")</f>
        <v>#REF!</v>
      </c>
      <c r="N34" s="3"/>
      <c r="O34" s="3"/>
      <c r="P34" s="3"/>
      <c r="Q34" s="3"/>
      <c r="R34" s="3"/>
      <c r="S34" s="3"/>
      <c r="T34" s="3"/>
      <c r="U34" s="3"/>
      <c r="V34" s="3"/>
    </row>
    <row r="35" spans="1:22" ht="60">
      <c r="A35" s="3">
        <f>Table1[[#This Row],['# for order]]</f>
        <v>32</v>
      </c>
      <c r="B35" s="2" t="str">
        <f>Table1[[#This Row],[Measure Name]]</f>
        <v>HCAHPS</v>
      </c>
      <c r="C35" s="21" t="str">
        <f>Table1[[#This Row],[NQF Number]]</f>
        <v>0166</v>
      </c>
      <c r="D35" s="3" t="str">
        <f>Table1[[#This Row],[Steward]]</f>
        <v>Centers for Medicare &amp; Medicaid Services</v>
      </c>
      <c r="E35" s="2" t="e">
        <f>COUNTIF(#REF!,"Yes")</f>
        <v>#REF!</v>
      </c>
      <c r="F35" s="5"/>
      <c r="G35" s="5"/>
      <c r="H35" s="5"/>
      <c r="I35" s="5"/>
      <c r="J35" s="5"/>
      <c r="K35" s="5"/>
      <c r="L35" s="5"/>
      <c r="M35" s="2" t="e">
        <f>IF(Table15[[#This Row],[NQF Number]]&gt;0,IF(ISNA(VLOOKUP(Table15[[#This Row],[NQF Number]],#REF!,5,FALSE))=TRUE,"Not Found",VLOOKUP(Table15[[#This Row],[NQF Number]],#REF!,5,FALSE)),"No NQF Number")</f>
        <v>#REF!</v>
      </c>
      <c r="N35" s="3"/>
      <c r="O35" s="3"/>
      <c r="P35" s="3"/>
      <c r="Q35" s="3"/>
      <c r="R35" s="3"/>
      <c r="S35" s="3"/>
      <c r="T35" s="3"/>
      <c r="U35" s="3"/>
      <c r="V35" s="3"/>
    </row>
    <row r="36" spans="1:22" ht="180">
      <c r="A36" s="3">
        <f>Table1[[#This Row],['# for order]]</f>
        <v>33</v>
      </c>
      <c r="B36" s="2" t="str">
        <f>Table1[[#This Row],[Measure Name]]</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C36" s="21" t="str">
        <f>Table1[[#This Row],[NQF Number]]</f>
        <v>0753</v>
      </c>
      <c r="D36" s="3" t="str">
        <f>Table1[[#This Row],[Steward]]</f>
        <v>Center for Disease Control and Prevention</v>
      </c>
      <c r="E36" s="2" t="e">
        <f>COUNTIF(#REF!,"Yes")</f>
        <v>#REF!</v>
      </c>
      <c r="F36" s="5"/>
      <c r="G36" s="5"/>
      <c r="H36" s="5"/>
      <c r="I36" s="5"/>
      <c r="J36" s="5"/>
      <c r="K36" s="5"/>
      <c r="L36" s="5"/>
      <c r="M36" s="2" t="e">
        <f>IF(Table15[[#This Row],[NQF Number]]&gt;0,IF(ISNA(VLOOKUP(Table15[[#This Row],[NQF Number]],#REF!,5,FALSE))=TRUE,"Not Found",VLOOKUP(Table15[[#This Row],[NQF Number]],#REF!,5,FALSE)),"No NQF Number")</f>
        <v>#REF!</v>
      </c>
      <c r="N36" s="3" t="s">
        <v>1</v>
      </c>
      <c r="O36" s="3"/>
      <c r="P36" s="3"/>
      <c r="Q36" s="3"/>
      <c r="R36" s="3"/>
      <c r="S36" s="3"/>
      <c r="T36" s="3"/>
      <c r="U36" s="3"/>
      <c r="V36" s="3"/>
    </row>
    <row r="37" spans="1:22" ht="60">
      <c r="A37" s="3">
        <f>Table1[[#This Row],['# for order]]</f>
        <v>34</v>
      </c>
      <c r="B37" s="2" t="str">
        <f>Table1[[#This Row],[Measure Name]]</f>
        <v>Follow-Up After Emergency Department Visit for Alcohol and Other Drug Dependence</v>
      </c>
      <c r="C37" s="21" t="str">
        <f>Table1[[#This Row],[NQF Number]]</f>
        <v>NA</v>
      </c>
      <c r="D37" s="3" t="str">
        <f>Table1[[#This Row],[Steward]]</f>
        <v>National Committee for Quality Assurance</v>
      </c>
      <c r="E37" s="2" t="e">
        <f>COUNTIF(#REF!,"Yes")</f>
        <v>#REF!</v>
      </c>
      <c r="F37" s="5"/>
      <c r="G37" s="5"/>
      <c r="H37" s="5"/>
      <c r="I37" s="5"/>
      <c r="J37" s="5"/>
      <c r="K37" s="5"/>
      <c r="L37" s="5"/>
      <c r="M37" s="2" t="e">
        <f>IF(Table15[[#This Row],[NQF Number]]&gt;0,IF(ISNA(VLOOKUP(Table15[[#This Row],[NQF Number]],#REF!,5,FALSE))=TRUE,"Not Found",VLOOKUP(Table15[[#This Row],[NQF Number]],#REF!,5,FALSE)),"No NQF Number")</f>
        <v>#REF!</v>
      </c>
      <c r="N37" s="3"/>
      <c r="O37" s="3"/>
      <c r="P37" s="3"/>
      <c r="Q37" s="3"/>
      <c r="R37" s="3"/>
      <c r="S37" s="3"/>
      <c r="T37" s="3"/>
      <c r="U37" s="3"/>
      <c r="V37" s="3"/>
    </row>
    <row r="38" spans="1:22" ht="60">
      <c r="A38" s="3">
        <f>Table1[[#This Row],['# for order]]</f>
        <v>35</v>
      </c>
      <c r="B38" s="2" t="str">
        <f>Table1[[#This Row],[Measure Name]]</f>
        <v>Follow-Up After Emergency Department Visit for Mental Illness</v>
      </c>
      <c r="C38" s="21" t="str">
        <f>Table1[[#This Row],[NQF Number]]</f>
        <v>NA</v>
      </c>
      <c r="D38" s="3" t="str">
        <f>Table1[[#This Row],[Steward]]</f>
        <v>National Committee for Quality Assurance</v>
      </c>
      <c r="E38" s="2" t="e">
        <f>COUNTIF(#REF!,"Yes")</f>
        <v>#REF!</v>
      </c>
      <c r="F38" s="5"/>
      <c r="G38" s="5"/>
      <c r="H38" s="5"/>
      <c r="I38" s="5"/>
      <c r="J38" s="5"/>
      <c r="K38" s="5"/>
      <c r="L38" s="5"/>
      <c r="M38" s="2" t="e">
        <f>IF(Table15[[#This Row],[NQF Number]]&gt;0,IF(ISNA(VLOOKUP(Table15[[#This Row],[NQF Number]],#REF!,5,FALSE))=TRUE,"Not Found",VLOOKUP(Table15[[#This Row],[NQF Number]],#REF!,5,FALSE)),"No NQF Number")</f>
        <v>#REF!</v>
      </c>
      <c r="N38" s="3"/>
      <c r="O38" s="3"/>
      <c r="P38" s="3"/>
      <c r="Q38" s="3"/>
      <c r="R38" s="3"/>
      <c r="S38" s="3"/>
      <c r="T38" s="3"/>
      <c r="U38" s="3"/>
      <c r="V38" s="3"/>
    </row>
    <row r="39" spans="1:22" ht="60">
      <c r="A39" s="3">
        <f>Table1[[#This Row],['# for order]]</f>
        <v>36</v>
      </c>
      <c r="B39" s="2" t="str">
        <f>Table1[[#This Row],[Measure Name]]</f>
        <v>CLABSI: Central Line-Associated Blood Stream Infection (HAI-1)</v>
      </c>
      <c r="C39" s="21" t="str">
        <f>Table1[[#This Row],[NQF Number]]</f>
        <v>0139</v>
      </c>
      <c r="D39" s="3" t="str">
        <f>Table1[[#This Row],[Steward]]</f>
        <v>Center for Disease Control and Prevention</v>
      </c>
      <c r="E39" s="2" t="e">
        <f>COUNTIF(#REF!,"Yes")</f>
        <v>#REF!</v>
      </c>
      <c r="F39" s="5"/>
      <c r="G39" s="5"/>
      <c r="H39" s="5"/>
      <c r="I39" s="5"/>
      <c r="J39" s="5"/>
      <c r="K39" s="5"/>
      <c r="L39" s="5"/>
      <c r="M39" s="2" t="e">
        <f>IF(Table15[[#This Row],[NQF Number]]&gt;0,IF(ISNA(VLOOKUP(Table15[[#This Row],[NQF Number]],#REF!,5,FALSE))=TRUE,"Not Found",VLOOKUP(Table15[[#This Row],[NQF Number]],#REF!,5,FALSE)),"No NQF Number")</f>
        <v>#REF!</v>
      </c>
      <c r="N39" s="3" t="s">
        <v>1</v>
      </c>
      <c r="O39" s="3"/>
      <c r="P39" s="3"/>
      <c r="Q39" s="3"/>
      <c r="R39" s="3"/>
      <c r="S39" s="3"/>
      <c r="T39" s="3"/>
      <c r="U39" s="3"/>
      <c r="V39" s="3"/>
    </row>
    <row r="40" spans="1:22" ht="60">
      <c r="A40" s="3">
        <f>Table1[[#This Row],['# for order]]</f>
        <v>37</v>
      </c>
      <c r="B40" s="2" t="str">
        <f>Table1[[#This Row],[Measure Name]]</f>
        <v>CAUTI: Cather-Associated Urinary Tract Infection (HAI-2)</v>
      </c>
      <c r="C40" s="21" t="str">
        <f>Table1[[#This Row],[NQF Number]]</f>
        <v>0138</v>
      </c>
      <c r="D40" s="3" t="str">
        <f>Table1[[#This Row],[Steward]]</f>
        <v>Center for Disease Control and Prevention</v>
      </c>
      <c r="E40" s="2" t="e">
        <f>COUNTIF(#REF!,"Yes")</f>
        <v>#REF!</v>
      </c>
      <c r="F40" s="5"/>
      <c r="G40" s="5"/>
      <c r="H40" s="5"/>
      <c r="I40" s="5"/>
      <c r="J40" s="5"/>
      <c r="K40" s="5"/>
      <c r="L40" s="5"/>
      <c r="M40" s="2" t="e">
        <f>IF(Table15[[#This Row],[NQF Number]]&gt;0,IF(ISNA(VLOOKUP(Table15[[#This Row],[NQF Number]],#REF!,5,FALSE))=TRUE,"Not Found",VLOOKUP(Table15[[#This Row],[NQF Number]],#REF!,5,FALSE)),"No NQF Number")</f>
        <v>#REF!</v>
      </c>
      <c r="N40" s="3"/>
      <c r="O40" s="3"/>
      <c r="P40" s="3"/>
      <c r="Q40" s="3"/>
      <c r="R40" s="3"/>
      <c r="S40" s="3"/>
      <c r="T40" s="3"/>
      <c r="U40" s="3"/>
      <c r="V40" s="3"/>
    </row>
    <row r="41" spans="1:22" ht="60">
      <c r="A41" s="3">
        <f>Table1[[#This Row],['# for order]]</f>
        <v>38</v>
      </c>
      <c r="B41" s="2" t="str">
        <f>Table1[[#This Row],[Measure Name]]</f>
        <v>Methicillin-resistant Staphylococcus Aureus (or MRSA) Blood Infections (HAI-5)</v>
      </c>
      <c r="C41" s="21" t="str">
        <f>Table1[[#This Row],[NQF Number]]</f>
        <v>1716</v>
      </c>
      <c r="D41" s="3" t="str">
        <f>Table1[[#This Row],[Steward]]</f>
        <v>Center for Disease Control and Prevention</v>
      </c>
      <c r="E41" s="2" t="e">
        <f>COUNTIF(#REF!,"Yes")</f>
        <v>#REF!</v>
      </c>
      <c r="F41" s="4"/>
      <c r="G41" s="4"/>
      <c r="H41" s="4"/>
      <c r="I41" s="4"/>
      <c r="J41" s="4"/>
      <c r="K41" s="4"/>
      <c r="L41" s="4"/>
      <c r="M41" s="2" t="e">
        <f>IF(Table15[[#This Row],[NQF Number]]&gt;0,IF(ISNA(VLOOKUP(Table15[[#This Row],[NQF Number]],#REF!,5,FALSE))=TRUE,"Not Found",VLOOKUP(Table15[[#This Row],[NQF Number]],#REF!,5,FALSE)),"No NQF Number")</f>
        <v>#REF!</v>
      </c>
      <c r="N41" s="2"/>
      <c r="O41" s="3"/>
      <c r="P41" s="3"/>
      <c r="Q41" s="3"/>
      <c r="R41" s="3"/>
      <c r="S41" s="3"/>
      <c r="T41" s="3"/>
      <c r="U41" s="3"/>
      <c r="V41" s="3"/>
    </row>
    <row r="42" spans="1:22" ht="60">
      <c r="A42" s="3">
        <f>Table1[[#This Row],['# for order]]</f>
        <v>39</v>
      </c>
      <c r="B42" s="2" t="str">
        <f>Table1[[#This Row],[Measure Name]]</f>
        <v>Clostridium Difficile (C.diff.) Infections (HAI-6)</v>
      </c>
      <c r="C42" s="21" t="str">
        <f>Table1[[#This Row],[NQF Number]]</f>
        <v>1717</v>
      </c>
      <c r="D42" s="3" t="str">
        <f>Table1[[#This Row],[Steward]]</f>
        <v>Center for Disease Control and Prevention</v>
      </c>
      <c r="E42" s="2" t="e">
        <f>COUNTIF(#REF!,"Yes")</f>
        <v>#REF!</v>
      </c>
      <c r="F42" s="5" t="s">
        <v>1</v>
      </c>
      <c r="G42" s="5"/>
      <c r="H42" s="5"/>
      <c r="I42" s="5"/>
      <c r="J42" s="5"/>
      <c r="K42" s="5"/>
      <c r="L42" s="5"/>
      <c r="M42" s="2" t="e">
        <f>IF(Table15[[#This Row],[NQF Number]]&gt;0,IF(ISNA(VLOOKUP(Table15[[#This Row],[NQF Number]],#REF!,5,FALSE))=TRUE,"Not Found",VLOOKUP(Table15[[#This Row],[NQF Number]],#REF!,5,FALSE)),"No NQF Number")</f>
        <v>#REF!</v>
      </c>
      <c r="N42" s="3"/>
      <c r="O42" s="3"/>
      <c r="P42" s="3"/>
      <c r="Q42" s="3"/>
      <c r="R42" s="3"/>
      <c r="S42" s="3"/>
      <c r="T42" s="3"/>
      <c r="U42" s="3"/>
      <c r="V42" s="3"/>
    </row>
    <row r="43" spans="1:22" ht="30">
      <c r="A43" s="3">
        <f>Table1[[#This Row],['# for order]]</f>
        <v>40</v>
      </c>
      <c r="B43" s="2" t="str">
        <f>Table1[[#This Row],[Measure Name]]</f>
        <v>Elective Delivery Prior to 39 Completed Weeks Gestation (PC-01)</v>
      </c>
      <c r="C43" s="21" t="str">
        <f>Table1[[#This Row],[NQF Number]]</f>
        <v>0469</v>
      </c>
      <c r="D43" s="3" t="str">
        <f>Table1[[#This Row],[Steward]]</f>
        <v>The Joint Commission</v>
      </c>
      <c r="E43" s="2" t="e">
        <f>COUNTIF(#REF!,"Yes")</f>
        <v>#REF!</v>
      </c>
      <c r="F43" s="5"/>
      <c r="G43" s="5"/>
      <c r="H43" s="5"/>
      <c r="I43" s="5"/>
      <c r="J43" s="5"/>
      <c r="K43" s="5"/>
      <c r="L43" s="5"/>
      <c r="M43" s="2" t="e">
        <f>IF(Table15[[#This Row],[NQF Number]]&gt;0,IF(ISNA(VLOOKUP(Table15[[#This Row],[NQF Number]],#REF!,5,FALSE))=TRUE,"Not Found",VLOOKUP(Table15[[#This Row],[NQF Number]],#REF!,5,FALSE)),"No NQF Number")</f>
        <v>#REF!</v>
      </c>
      <c r="N43" s="3"/>
      <c r="O43" s="3"/>
      <c r="P43" s="3"/>
      <c r="Q43" s="3"/>
      <c r="R43" s="3"/>
      <c r="S43" s="3"/>
      <c r="T43" s="3"/>
      <c r="U43" s="3"/>
      <c r="V43" s="3"/>
    </row>
    <row r="44" spans="1:22" ht="30">
      <c r="A44" s="3">
        <f>Table1[[#This Row],['# for order]]</f>
        <v>41</v>
      </c>
      <c r="B44" s="2" t="str">
        <f>Table1[[#This Row],[Measure Name]]</f>
        <v>Cesarean Rate for Nulliparous Singleton Vertex (PC-02)</v>
      </c>
      <c r="C44" s="21" t="str">
        <f>Table1[[#This Row],[NQF Number]]</f>
        <v>0471</v>
      </c>
      <c r="D44" s="3" t="str">
        <f>Table1[[#This Row],[Steward]]</f>
        <v>The Joint Commission</v>
      </c>
      <c r="E44" s="2" t="e">
        <f>COUNTIF(#REF!,"Yes")</f>
        <v>#REF!</v>
      </c>
      <c r="F44" s="5"/>
      <c r="G44" s="5"/>
      <c r="H44" s="5"/>
      <c r="I44" s="5"/>
      <c r="J44" s="5"/>
      <c r="K44" s="5"/>
      <c r="L44" s="5"/>
      <c r="M44" s="2" t="e">
        <f>IF(Table15[[#This Row],[NQF Number]]&gt;0,IF(ISNA(VLOOKUP(Table15[[#This Row],[NQF Number]],#REF!,5,FALSE))=TRUE,"Not Found",VLOOKUP(Table15[[#This Row],[NQF Number]],#REF!,5,FALSE)),"No NQF Number")</f>
        <v>#REF!</v>
      </c>
      <c r="N44" s="3"/>
      <c r="O44" s="3"/>
      <c r="P44" s="3"/>
      <c r="Q44" s="3"/>
      <c r="R44" s="3"/>
      <c r="S44" s="3"/>
      <c r="T44" s="3"/>
      <c r="U44" s="3"/>
      <c r="V44" s="3"/>
    </row>
    <row r="45" spans="1:22" ht="30">
      <c r="A45" s="3">
        <f>Table1[[#This Row],['# for order]]</f>
        <v>42</v>
      </c>
      <c r="B45" s="2" t="str">
        <f>Table1[[#This Row],[Measure Name]]</f>
        <v>Exclusive Breast Milk Feeding (PC-05)</v>
      </c>
      <c r="C45" s="21" t="str">
        <f>Table1[[#This Row],[NQF Number]]</f>
        <v>0480</v>
      </c>
      <c r="D45" s="3" t="str">
        <f>Table1[[#This Row],[Steward]]</f>
        <v>The Joint Commission</v>
      </c>
      <c r="E45" s="2" t="e">
        <f>COUNTIF(#REF!,"Yes")</f>
        <v>#REF!</v>
      </c>
      <c r="F45" s="3"/>
      <c r="G45" s="3"/>
      <c r="H45" s="3"/>
      <c r="I45" s="3"/>
      <c r="J45" s="3"/>
      <c r="K45" s="3"/>
      <c r="L45" s="3"/>
      <c r="M45" s="2" t="e">
        <f>IF(Table15[[#This Row],[NQF Number]]&gt;0,IF(ISNA(VLOOKUP(Table15[[#This Row],[NQF Number]],#REF!,5,FALSE))=TRUE,"Not Found",VLOOKUP(Table15[[#This Row],[NQF Number]],#REF!,5,FALSE)),"No NQF Number")</f>
        <v>#REF!</v>
      </c>
      <c r="N45" s="5"/>
      <c r="O45" s="3"/>
      <c r="P45" s="3"/>
      <c r="Q45" s="3"/>
      <c r="R45" s="3"/>
      <c r="S45" s="3"/>
      <c r="T45" s="3"/>
      <c r="U45" s="3"/>
      <c r="V45" s="3"/>
    </row>
    <row r="46" spans="1:22" ht="60">
      <c r="A46" s="3">
        <f>Table1[[#This Row],['# for order]]</f>
        <v>43</v>
      </c>
      <c r="B46" s="2" t="str">
        <f>Table1[[#This Row],[Measure Name]]</f>
        <v>Heart Attack Readmit (READM-30-AMI)</v>
      </c>
      <c r="C46" s="21" t="str">
        <f>Table1[[#This Row],[NQF Number]]</f>
        <v>0505</v>
      </c>
      <c r="D46" s="3" t="str">
        <f>Table1[[#This Row],[Steward]]</f>
        <v>Centers for Medicare &amp; Medicaid Services</v>
      </c>
      <c r="E46" s="2" t="e">
        <f>COUNTIF(#REF!,"Yes")</f>
        <v>#REF!</v>
      </c>
      <c r="F46" s="4"/>
      <c r="G46" s="4"/>
      <c r="H46" s="4"/>
      <c r="I46" s="4"/>
      <c r="J46" s="4"/>
      <c r="K46" s="4"/>
      <c r="L46" s="4"/>
      <c r="M46" s="2" t="e">
        <f>IF(Table15[[#This Row],[NQF Number]]&gt;0,IF(ISNA(VLOOKUP(Table15[[#This Row],[NQF Number]],#REF!,5,FALSE))=TRUE,"Not Found",VLOOKUP(Table15[[#This Row],[NQF Number]],#REF!,5,FALSE)),"No NQF Number")</f>
        <v>#REF!</v>
      </c>
      <c r="N46" s="2"/>
      <c r="O46" s="3"/>
      <c r="P46" s="3"/>
      <c r="Q46" s="3"/>
      <c r="R46" s="3"/>
      <c r="S46" s="3"/>
      <c r="T46" s="3"/>
      <c r="U46" s="3"/>
      <c r="V46" s="3"/>
    </row>
    <row r="47" spans="1:22" ht="60">
      <c r="A47" s="3">
        <f>Table1[[#This Row],['# for order]]</f>
        <v>44</v>
      </c>
      <c r="B47" s="2" t="str">
        <f>Table1[[#This Row],[Measure Name]]</f>
        <v>Heart Failure Readmit (READM-30-HF)</v>
      </c>
      <c r="C47" s="21" t="str">
        <f>Table1[[#This Row],[NQF Number]]</f>
        <v>0330</v>
      </c>
      <c r="D47" s="3" t="str">
        <f>Table1[[#This Row],[Steward]]</f>
        <v>Centers for Medicare &amp; Medicaid Services</v>
      </c>
      <c r="E47" s="2" t="e">
        <f>COUNTIF(#REF!,"Yes")</f>
        <v>#REF!</v>
      </c>
      <c r="F47" s="5" t="s">
        <v>1</v>
      </c>
      <c r="G47" s="5"/>
      <c r="H47" s="5"/>
      <c r="I47" s="5"/>
      <c r="J47" s="5"/>
      <c r="K47" s="5"/>
      <c r="L47" s="5"/>
      <c r="M47" s="2" t="e">
        <f>IF(Table15[[#This Row],[NQF Number]]&gt;0,IF(ISNA(VLOOKUP(Table15[[#This Row],[NQF Number]],#REF!,5,FALSE))=TRUE,"Not Found",VLOOKUP(Table15[[#This Row],[NQF Number]],#REF!,5,FALSE)),"No NQF Number")</f>
        <v>#REF!</v>
      </c>
      <c r="N47" s="3"/>
      <c r="O47" s="3"/>
      <c r="P47" s="3"/>
      <c r="Q47" s="3"/>
      <c r="R47" s="3"/>
      <c r="S47" s="3"/>
      <c r="T47" s="3"/>
      <c r="U47" s="3"/>
      <c r="V47" s="3"/>
    </row>
    <row r="48" spans="1:22" ht="60">
      <c r="A48" s="3">
        <f>Table1[[#This Row],['# for order]]</f>
        <v>45</v>
      </c>
      <c r="B48" s="2" t="str">
        <f>Table1[[#This Row],[Measure Name]]</f>
        <v>Hospital-wide Readmit (READM-30-HOSP-WIDE)</v>
      </c>
      <c r="C48" s="21" t="str">
        <f>Table1[[#This Row],[NQF Number]]</f>
        <v>1789</v>
      </c>
      <c r="D48" s="3" t="str">
        <f>Table1[[#This Row],[Steward]]</f>
        <v>Centers for Medicare &amp; Medicaid Services</v>
      </c>
      <c r="E48" s="2" t="e">
        <f>COUNTIF(#REF!,"Yes")</f>
        <v>#REF!</v>
      </c>
      <c r="F48" s="5"/>
      <c r="G48" s="5"/>
      <c r="H48" s="5"/>
      <c r="I48" s="5"/>
      <c r="J48" s="5"/>
      <c r="K48" s="5"/>
      <c r="L48" s="5"/>
      <c r="M48" s="2" t="e">
        <f>IF(Table15[[#This Row],[NQF Number]]&gt;0,IF(ISNA(VLOOKUP(Table15[[#This Row],[NQF Number]],#REF!,5,FALSE))=TRUE,"Not Found",VLOOKUP(Table15[[#This Row],[NQF Number]],#REF!,5,FALSE)),"No NQF Number")</f>
        <v>#REF!</v>
      </c>
      <c r="N48" s="3"/>
      <c r="O48" s="3"/>
      <c r="P48" s="3"/>
      <c r="Q48" s="3"/>
      <c r="R48" s="3"/>
      <c r="S48" s="3"/>
      <c r="T48" s="3"/>
      <c r="U48" s="3"/>
      <c r="V48" s="3"/>
    </row>
    <row r="49" spans="1:22" ht="60">
      <c r="A49" s="3">
        <f>Table1[[#This Row],['# for order]]</f>
        <v>46</v>
      </c>
      <c r="B49" s="2" t="str">
        <f>Table1[[#This Row],[Measure Name]]</f>
        <v>Pneumonia Readmit (READM-30-PN)</v>
      </c>
      <c r="C49" s="21" t="str">
        <f>Table1[[#This Row],[NQF Number]]</f>
        <v>0506</v>
      </c>
      <c r="D49" s="3" t="str">
        <f>Table1[[#This Row],[Steward]]</f>
        <v>Centers for Medicare &amp; Medicaid Services</v>
      </c>
      <c r="E49" s="2" t="e">
        <f>COUNTIF(#REF!,"Yes")</f>
        <v>#REF!</v>
      </c>
      <c r="F49" s="5"/>
      <c r="G49" s="5"/>
      <c r="H49" s="5"/>
      <c r="I49" s="5"/>
      <c r="J49" s="5"/>
      <c r="K49" s="5"/>
      <c r="L49" s="5"/>
      <c r="M49" s="2" t="e">
        <f>IF(Table15[[#This Row],[NQF Number]]&gt;0,IF(ISNA(VLOOKUP(Table15[[#This Row],[NQF Number]],#REF!,5,FALSE))=TRUE,"Not Found",VLOOKUP(Table15[[#This Row],[NQF Number]],#REF!,5,FALSE)),"No NQF Number")</f>
        <v>#REF!</v>
      </c>
      <c r="N49" s="3"/>
      <c r="O49" s="3"/>
      <c r="P49" s="3"/>
      <c r="Q49" s="3"/>
      <c r="R49" s="3"/>
      <c r="S49" s="3"/>
      <c r="T49" s="3"/>
      <c r="U49" s="3"/>
      <c r="V49" s="3"/>
    </row>
    <row r="50" spans="1:22" ht="30">
      <c r="A50" s="3">
        <f>Table1[[#This Row],['# for order]]</f>
        <v>47</v>
      </c>
      <c r="B50" s="2" t="str">
        <f>Table1[[#This Row],[Measure Name]]</f>
        <v>Thrombolytic Therapy (STK-4)</v>
      </c>
      <c r="C50" s="21" t="str">
        <f>Table1[[#This Row],[NQF Number]]</f>
        <v>0437</v>
      </c>
      <c r="D50" s="3" t="str">
        <f>Table1[[#This Row],[Steward]]</f>
        <v>The Joint Commission</v>
      </c>
      <c r="E50" s="2" t="e">
        <f>COUNTIF(#REF!,"Yes")</f>
        <v>#REF!</v>
      </c>
      <c r="F50" s="5"/>
      <c r="G50" s="5"/>
      <c r="H50" s="5"/>
      <c r="I50" s="5"/>
      <c r="J50" s="5"/>
      <c r="K50" s="5"/>
      <c r="L50" s="5"/>
      <c r="M50" s="2" t="e">
        <f>IF(Table15[[#This Row],[NQF Number]]&gt;0,IF(ISNA(VLOOKUP(Table15[[#This Row],[NQF Number]],#REF!,5,FALSE))=TRUE,"Not Found",VLOOKUP(Table15[[#This Row],[NQF Number]],#REF!,5,FALSE)),"No NQF Number")</f>
        <v>#REF!</v>
      </c>
      <c r="N50" s="3"/>
      <c r="O50" s="3"/>
      <c r="P50" s="3"/>
      <c r="Q50" s="3"/>
      <c r="R50" s="3"/>
      <c r="S50" s="3"/>
      <c r="T50" s="3"/>
      <c r="U50" s="3"/>
      <c r="V50" s="3"/>
    </row>
    <row r="51" spans="1:22" ht="75">
      <c r="A51" s="3">
        <f>Table1[[#This Row],['# for order]]</f>
        <v>48</v>
      </c>
      <c r="B51" s="2" t="str">
        <f>Table1[[#This Row],[Measure Name]]</f>
        <v>Alcohol &amp; Other Drug Use Disorder Treatment Provided or Offered at Discharge (SUB-3) and 
Alcohol &amp; Other Drug Use Disorder Treatment at Discharge (SUB-3a)</v>
      </c>
      <c r="C51" s="21" t="str">
        <f>Table1[[#This Row],[NQF Number]]</f>
        <v>1664</v>
      </c>
      <c r="D51" s="3" t="str">
        <f>Table1[[#This Row],[Steward]]</f>
        <v>The Joint Commission</v>
      </c>
      <c r="E51" s="2" t="e">
        <f>COUNTIF(#REF!,"Yes")</f>
        <v>#REF!</v>
      </c>
      <c r="F51" s="3"/>
      <c r="G51" s="3"/>
      <c r="H51" s="3"/>
      <c r="I51" s="3"/>
      <c r="J51" s="3"/>
      <c r="K51" s="3"/>
      <c r="L51" s="3"/>
      <c r="M51" s="2" t="e">
        <f>IF(Table15[[#This Row],[NQF Number]]&gt;0,IF(ISNA(VLOOKUP(Table15[[#This Row],[NQF Number]],#REF!,5,FALSE))=TRUE,"Not Found",VLOOKUP(Table15[[#This Row],[NQF Number]],#REF!,5,FALSE)),"No NQF Number")</f>
        <v>#REF!</v>
      </c>
      <c r="N51" s="5"/>
      <c r="O51" s="3"/>
      <c r="P51" s="3"/>
      <c r="Q51" s="3"/>
      <c r="R51" s="3"/>
      <c r="S51" s="3"/>
      <c r="T51" s="3"/>
      <c r="U51" s="3"/>
      <c r="V51" s="3"/>
    </row>
    <row r="52" spans="1:22" ht="165">
      <c r="A52" s="3">
        <f>Table1[[#This Row],['# for order]]</f>
        <v>49</v>
      </c>
      <c r="B52" s="2" t="str">
        <f>Table1[[#This Row],[Measure Name]]</f>
        <v>Transition Record with Specified Elements Received by Discharged Patients</v>
      </c>
      <c r="C52" s="21" t="str">
        <f>Table1[[#This Row],[NQF Number]]</f>
        <v>0649</v>
      </c>
      <c r="D52" s="3" t="str">
        <f>Table1[[#This Row],[Steward]]</f>
        <v>AMA-PCPI (American Medical Association-convened Physician Consortium for Performance Improvement)</v>
      </c>
      <c r="E52" s="2" t="e">
        <f>COUNTIF(#REF!,"Yes")</f>
        <v>#REF!</v>
      </c>
      <c r="F52" s="5"/>
      <c r="G52" s="5"/>
      <c r="H52" s="5"/>
      <c r="I52" s="5"/>
      <c r="J52" s="5"/>
      <c r="K52" s="5"/>
      <c r="L52" s="5"/>
      <c r="M52" s="2" t="e">
        <f>IF(Table15[[#This Row],[NQF Number]]&gt;0,IF(ISNA(VLOOKUP(Table15[[#This Row],[NQF Number]],#REF!,5,FALSE))=TRUE,"Not Found",VLOOKUP(Table15[[#This Row],[NQF Number]],#REF!,5,FALSE)),"No NQF Number")</f>
        <v>#REF!</v>
      </c>
      <c r="N52" s="3" t="s">
        <v>1</v>
      </c>
      <c r="O52" s="3"/>
      <c r="P52" s="3"/>
      <c r="Q52" s="3"/>
      <c r="R52" s="3"/>
      <c r="S52" s="3"/>
      <c r="T52" s="3"/>
      <c r="U52" s="3"/>
      <c r="V52" s="3"/>
    </row>
    <row r="53" spans="1:22" ht="165">
      <c r="A53" s="3">
        <f>Table1[[#This Row],['# for order]]</f>
        <v>50</v>
      </c>
      <c r="B53" s="2" t="str">
        <f>Table1[[#This Row],[Measure Name]]</f>
        <v>Behavioral Health Risk Assessment Screenings</v>
      </c>
      <c r="C53" s="21" t="str">
        <f>Table1[[#This Row],[NQF Number]]</f>
        <v>NA</v>
      </c>
      <c r="D53" s="3" t="str">
        <f>Table1[[#This Row],[Steward]]</f>
        <v>AMA-PCPI (American Medical Association-convened Physician Consortium for Performance Improvement)</v>
      </c>
      <c r="E53" s="2" t="e">
        <f>COUNTIF(#REF!,"Yes")</f>
        <v>#REF!</v>
      </c>
      <c r="F53" s="5"/>
      <c r="G53" s="5"/>
      <c r="H53" s="5"/>
      <c r="I53" s="5"/>
      <c r="J53" s="5"/>
      <c r="K53" s="5"/>
      <c r="L53" s="5"/>
      <c r="M53" s="2" t="e">
        <f>IF(Table15[[#This Row],[NQF Number]]&gt;0,IF(ISNA(VLOOKUP(Table15[[#This Row],[NQF Number]],#REF!,5,FALSE))=TRUE,"Not Found",VLOOKUP(Table15[[#This Row],[NQF Number]],#REF!,5,FALSE)),"No NQF Number")</f>
        <v>#REF!</v>
      </c>
      <c r="N53" s="3"/>
      <c r="O53" s="3"/>
      <c r="P53" s="3"/>
      <c r="Q53" s="3"/>
      <c r="R53" s="3"/>
      <c r="S53" s="3"/>
      <c r="T53" s="3"/>
      <c r="U53" s="3"/>
      <c r="V53" s="3"/>
    </row>
    <row r="54" spans="1:22" ht="60">
      <c r="A54" s="3">
        <f>Table1[[#This Row],['# for order]]</f>
        <v>51</v>
      </c>
      <c r="B54" s="2" t="str">
        <f>Table1[[#This Row],[Measure Name]]</f>
        <v>Maternal Depression Screening</v>
      </c>
      <c r="C54" s="21" t="str">
        <f>Table1[[#This Row],[NQF Number]]</f>
        <v>1401</v>
      </c>
      <c r="D54" s="3" t="str">
        <f>Table1[[#This Row],[Steward]]</f>
        <v>National Committee for Quality Assurance</v>
      </c>
      <c r="E54" s="2" t="e">
        <f>COUNTIF(#REF!,"Yes")</f>
        <v>#REF!</v>
      </c>
      <c r="F54" s="4"/>
      <c r="G54" s="4"/>
      <c r="H54" s="4"/>
      <c r="I54" s="4"/>
      <c r="J54" s="4"/>
      <c r="K54" s="4"/>
      <c r="L54" s="4"/>
      <c r="M54" s="2" t="e">
        <f>IF(Table15[[#This Row],[NQF Number]]&gt;0,IF(ISNA(VLOOKUP(Table15[[#This Row],[NQF Number]],#REF!,5,FALSE))=TRUE,"Not Found",VLOOKUP(Table15[[#This Row],[NQF Number]],#REF!,5,FALSE)),"No NQF Number")</f>
        <v>#REF!</v>
      </c>
      <c r="N54" s="2"/>
      <c r="O54" s="3"/>
      <c r="P54" s="3"/>
      <c r="Q54" s="3"/>
      <c r="R54" s="3"/>
      <c r="S54" s="3"/>
      <c r="T54" s="3"/>
      <c r="U54" s="3"/>
      <c r="V54" s="3"/>
    </row>
    <row r="55" spans="1:22" ht="45">
      <c r="A55" s="3">
        <f>Table1[[#This Row],['# for order]]</f>
        <v>52</v>
      </c>
      <c r="B55" s="2" t="str">
        <f>Table1[[#This Row],[Measure Name]]</f>
        <v>PointRight Pro 30 Rehospitalization</v>
      </c>
      <c r="C55" s="21" t="str">
        <f>Table1[[#This Row],[NQF Number]]</f>
        <v>2375</v>
      </c>
      <c r="D55" s="3" t="str">
        <f>Table1[[#This Row],[Steward]]</f>
        <v>American Health Care Association</v>
      </c>
      <c r="E55" s="2" t="e">
        <f>COUNTIF(#REF!,"Yes")</f>
        <v>#REF!</v>
      </c>
      <c r="F55" s="5"/>
      <c r="G55" s="5"/>
      <c r="H55" s="5"/>
      <c r="I55" s="5"/>
      <c r="J55" s="5"/>
      <c r="K55" s="5"/>
      <c r="L55" s="5"/>
      <c r="M55" s="2" t="e">
        <f>IF(Table15[[#This Row],[NQF Number]]&gt;0,IF(ISNA(VLOOKUP(Table15[[#This Row],[NQF Number]],#REF!,5,FALSE))=TRUE,"Not Found",VLOOKUP(Table15[[#This Row],[NQF Number]],#REF!,5,FALSE)),"No NQF Number")</f>
        <v>#REF!</v>
      </c>
      <c r="N55" s="3"/>
      <c r="O55" s="3"/>
      <c r="P55" s="3"/>
      <c r="Q55" s="3"/>
      <c r="R55" s="3"/>
      <c r="S55" s="3"/>
      <c r="T55" s="3"/>
      <c r="U55" s="3"/>
      <c r="V55" s="3"/>
    </row>
    <row r="56" spans="1:22" ht="60">
      <c r="A56" s="3">
        <f>Table1[[#This Row],['# for order]]</f>
        <v>53</v>
      </c>
      <c r="B56" s="2" t="str">
        <f>Table1[[#This Row],[Measure Name]]</f>
        <v>Plan (ACO) All-Cause Readmission</v>
      </c>
      <c r="C56" s="21" t="str">
        <f>Table1[[#This Row],[NQF Number]]</f>
        <v>1768</v>
      </c>
      <c r="D56" s="3" t="str">
        <f>Table1[[#This Row],[Steward]]</f>
        <v>National Committee for Quality Assurance</v>
      </c>
      <c r="E56" s="2" t="e">
        <f>COUNTIF(#REF!,"Yes")</f>
        <v>#REF!</v>
      </c>
      <c r="F56" s="12"/>
      <c r="G56" s="12"/>
      <c r="H56" s="12"/>
      <c r="I56" s="12"/>
      <c r="J56" s="12"/>
      <c r="K56" s="12"/>
      <c r="L56" s="12"/>
      <c r="M56" s="2" t="e">
        <f>IF(Table15[[#This Row],[NQF Number]]&gt;0,IF(ISNA(VLOOKUP(Table15[[#This Row],[NQF Number]],#REF!,5,FALSE))=TRUE,"Not Found",VLOOKUP(Table15[[#This Row],[NQF Number]],#REF!,5,FALSE)),"No NQF Number")</f>
        <v>#REF!</v>
      </c>
      <c r="N56" s="11"/>
      <c r="O56" s="3"/>
      <c r="P56" s="3"/>
      <c r="Q56" s="3"/>
      <c r="R56" s="3"/>
      <c r="S56" s="3"/>
      <c r="T56" s="3"/>
      <c r="U56" s="3"/>
      <c r="V56" s="3"/>
    </row>
    <row r="57" spans="1:22" ht="60">
      <c r="A57" s="3">
        <f>Table1[[#This Row],['# for order]]</f>
        <v>54</v>
      </c>
      <c r="B57" s="2" t="str">
        <f>Table1[[#This Row],[Measure Name]]</f>
        <v>Skilled Nursing Facility 30-Day All-Cause Readmission Measure (SNFRM)</v>
      </c>
      <c r="C57" s="21" t="str">
        <f>Table1[[#This Row],[NQF Number]]</f>
        <v>2510</v>
      </c>
      <c r="D57" s="3" t="str">
        <f>Table1[[#This Row],[Steward]]</f>
        <v>Centers for Medicare &amp; Medicaid Services</v>
      </c>
      <c r="E57" s="2" t="e">
        <f>COUNTIF(#REF!,"Yes")</f>
        <v>#REF!</v>
      </c>
      <c r="F57" s="5"/>
      <c r="G57" s="5"/>
      <c r="H57" s="5"/>
      <c r="I57" s="5"/>
      <c r="J57" s="5"/>
      <c r="K57" s="5"/>
      <c r="L57" s="5"/>
      <c r="M57" s="2" t="e">
        <f>IF(Table15[[#This Row],[NQF Number]]&gt;0,IF(ISNA(VLOOKUP(Table15[[#This Row],[NQF Number]],#REF!,5,FALSE))=TRUE,"Not Found",VLOOKUP(Table15[[#This Row],[NQF Number]],#REF!,5,FALSE)),"No NQF Number")</f>
        <v>#REF!</v>
      </c>
      <c r="N57" s="3"/>
      <c r="O57" s="3"/>
      <c r="P57" s="3"/>
      <c r="Q57" s="3"/>
      <c r="R57" s="3"/>
      <c r="S57" s="3"/>
      <c r="T57" s="3"/>
      <c r="U57" s="3"/>
      <c r="V57" s="3"/>
    </row>
    <row r="58" spans="1:22" ht="60">
      <c r="A58" s="3">
        <f>Table1[[#This Row],['# for order]]</f>
        <v>55</v>
      </c>
      <c r="B58" s="2" t="str">
        <f>Table1[[#This Row],[Measure Name]]</f>
        <v>Use of Imaging Studies for Low Back Pain</v>
      </c>
      <c r="C58" s="21" t="str">
        <f>Table1[[#This Row],[NQF Number]]</f>
        <v>0052</v>
      </c>
      <c r="D58" s="3" t="str">
        <f>Table1[[#This Row],[Steward]]</f>
        <v>National Committee for Quality Assurance</v>
      </c>
      <c r="E58" s="2" t="e">
        <f>COUNTIF(#REF!,"Yes")</f>
        <v>#REF!</v>
      </c>
      <c r="F58" s="5" t="s">
        <v>1</v>
      </c>
      <c r="G58" s="5"/>
      <c r="H58" s="5"/>
      <c r="I58" s="5"/>
      <c r="J58" s="5"/>
      <c r="K58" s="5"/>
      <c r="L58" s="5"/>
      <c r="M58" s="2" t="e">
        <f>IF(Table15[[#This Row],[NQF Number]]&gt;0,IF(ISNA(VLOOKUP(Table15[[#This Row],[NQF Number]],#REF!,5,FALSE))=TRUE,"Not Found",VLOOKUP(Table15[[#This Row],[NQF Number]],#REF!,5,FALSE)),"No NQF Number")</f>
        <v>#REF!</v>
      </c>
      <c r="N58" s="3"/>
      <c r="O58" s="3"/>
      <c r="P58" s="3"/>
      <c r="Q58" s="3"/>
      <c r="R58" s="3"/>
      <c r="S58" s="3"/>
      <c r="T58" s="3"/>
      <c r="U58" s="3"/>
      <c r="V58" s="3"/>
    </row>
    <row r="59" spans="1:22" ht="60">
      <c r="A59" s="3">
        <f>Table1[[#This Row],['# for order]]</f>
        <v>56</v>
      </c>
      <c r="B59" s="2" t="str">
        <f>Table1[[#This Row],[Measure Name]]</f>
        <v>Adolescent Well-Care Visit</v>
      </c>
      <c r="C59" s="21" t="str">
        <f>Table1[[#This Row],[NQF Number]]</f>
        <v>NA</v>
      </c>
      <c r="D59" s="3" t="str">
        <f>Table1[[#This Row],[Steward]]</f>
        <v>National Committee for Quality Assurance</v>
      </c>
      <c r="E59" s="2" t="e">
        <f>COUNTIF(#REF!,"Yes")</f>
        <v>#REF!</v>
      </c>
      <c r="F59" s="5"/>
      <c r="G59" s="5"/>
      <c r="H59" s="5"/>
      <c r="I59" s="5"/>
      <c r="J59" s="5"/>
      <c r="K59" s="5"/>
      <c r="L59" s="5"/>
      <c r="M59" s="2" t="e">
        <f>IF(Table15[[#This Row],[NQF Number]]&gt;0,IF(ISNA(VLOOKUP(Table15[[#This Row],[NQF Number]],#REF!,5,FALSE))=TRUE,"Not Found",VLOOKUP(Table15[[#This Row],[NQF Number]],#REF!,5,FALSE)),"No NQF Number")</f>
        <v>#REF!</v>
      </c>
      <c r="N59" s="3"/>
      <c r="O59" s="3"/>
      <c r="P59" s="3"/>
      <c r="Q59" s="3"/>
      <c r="R59" s="3"/>
      <c r="S59" s="3"/>
      <c r="T59" s="3"/>
      <c r="U59" s="3"/>
      <c r="V59" s="3"/>
    </row>
    <row r="60" spans="1:22" ht="60">
      <c r="A60" s="3">
        <f>Table1[[#This Row],['# for order]]</f>
        <v>57</v>
      </c>
      <c r="B60" s="2" t="str">
        <f>Table1[[#This Row],[Measure Name]]</f>
        <v>Cervical Cancer Screening</v>
      </c>
      <c r="C60" s="21" t="str">
        <f>Table1[[#This Row],[NQF Number]]</f>
        <v>0032</v>
      </c>
      <c r="D60" s="3" t="str">
        <f>Table1[[#This Row],[Steward]]</f>
        <v>National Committee for Quality Assurance</v>
      </c>
      <c r="E60" s="2" t="e">
        <f>COUNTIF(#REF!,"Yes")</f>
        <v>#REF!</v>
      </c>
      <c r="F60" s="5"/>
      <c r="G60" s="5"/>
      <c r="H60" s="5"/>
      <c r="I60" s="5"/>
      <c r="J60" s="5"/>
      <c r="K60" s="5"/>
      <c r="L60" s="5"/>
      <c r="M60" s="2" t="e">
        <f>IF(Table15[[#This Row],[NQF Number]]&gt;0,IF(ISNA(VLOOKUP(Table15[[#This Row],[NQF Number]],#REF!,5,FALSE))=TRUE,"Not Found",VLOOKUP(Table15[[#This Row],[NQF Number]],#REF!,5,FALSE)),"No NQF Number")</f>
        <v>#REF!</v>
      </c>
      <c r="N60" s="3"/>
      <c r="O60" s="3"/>
      <c r="P60" s="3"/>
      <c r="Q60" s="3"/>
      <c r="R60" s="3"/>
      <c r="S60" s="3"/>
      <c r="T60" s="3"/>
      <c r="U60" s="3"/>
      <c r="V60" s="3"/>
    </row>
    <row r="61" spans="1:22" ht="60">
      <c r="A61" s="3">
        <f>Table1[[#This Row],['# for order]]</f>
        <v>58</v>
      </c>
      <c r="B61" s="2" t="str">
        <f>Table1[[#This Row],[Measure Name]]</f>
        <v>Childhood Immunization Status (Combo 10)</v>
      </c>
      <c r="C61" s="21" t="str">
        <f>Table1[[#This Row],[NQF Number]]</f>
        <v>0038</v>
      </c>
      <c r="D61" s="3" t="str">
        <f>Table1[[#This Row],[Steward]]</f>
        <v>National Committee for Quality Assurance</v>
      </c>
      <c r="E61" s="2" t="e">
        <f>COUNTIF(#REF!,"Yes")</f>
        <v>#REF!</v>
      </c>
      <c r="F61" s="5"/>
      <c r="G61" s="5"/>
      <c r="H61" s="5"/>
      <c r="I61" s="5"/>
      <c r="J61" s="5"/>
      <c r="K61" s="5"/>
      <c r="L61" s="5"/>
      <c r="M61" s="2" t="e">
        <f>IF(Table15[[#This Row],[NQF Number]]&gt;0,IF(ISNA(VLOOKUP(Table15[[#This Row],[NQF Number]],#REF!,5,FALSE))=TRUE,"Not Found",VLOOKUP(Table15[[#This Row],[NQF Number]],#REF!,5,FALSE)),"No NQF Number")</f>
        <v>#REF!</v>
      </c>
      <c r="N61" s="3" t="s">
        <v>1</v>
      </c>
      <c r="O61" s="3"/>
      <c r="P61" s="3"/>
      <c r="Q61" s="3"/>
      <c r="R61" s="3"/>
      <c r="S61" s="3"/>
      <c r="T61" s="3"/>
      <c r="U61" s="3"/>
      <c r="V61" s="3"/>
    </row>
    <row r="62" spans="1:22" ht="60">
      <c r="A62" s="3">
        <f>Table1[[#This Row],['# for order]]</f>
        <v>59</v>
      </c>
      <c r="B62" s="2" t="str">
        <f>Table1[[#This Row],[Measure Name]]</f>
        <v>Chlamydia Screening</v>
      </c>
      <c r="C62" s="21" t="str">
        <f>Table1[[#This Row],[NQF Number]]</f>
        <v>0033</v>
      </c>
      <c r="D62" s="3" t="str">
        <f>Table1[[#This Row],[Steward]]</f>
        <v>National Committee for Quality Assurance</v>
      </c>
      <c r="E62" s="2" t="e">
        <f>COUNTIF(#REF!,"Yes")</f>
        <v>#REF!</v>
      </c>
      <c r="F62" s="5"/>
      <c r="G62" s="5"/>
      <c r="H62" s="5"/>
      <c r="I62" s="5"/>
      <c r="J62" s="5"/>
      <c r="K62" s="5"/>
      <c r="L62" s="5"/>
      <c r="M62" s="2" t="e">
        <f>IF(Table15[[#This Row],[NQF Number]]&gt;0,IF(ISNA(VLOOKUP(Table15[[#This Row],[NQF Number]],#REF!,5,FALSE))=TRUE,"Not Found",VLOOKUP(Table15[[#This Row],[NQF Number]],#REF!,5,FALSE)),"No NQF Number")</f>
        <v>#REF!</v>
      </c>
      <c r="N62" s="3"/>
      <c r="O62" s="3"/>
      <c r="P62" s="3"/>
      <c r="Q62" s="3"/>
      <c r="R62" s="3"/>
      <c r="S62" s="3"/>
      <c r="T62" s="3"/>
      <c r="U62" s="3"/>
      <c r="V62" s="3"/>
    </row>
    <row r="63" spans="1:22" ht="60">
      <c r="A63" s="3">
        <f>Table1[[#This Row],['# for order]]</f>
        <v>60</v>
      </c>
      <c r="B63" s="2" t="str">
        <f>Table1[[#This Row],[Measure Name]]</f>
        <v>Immunizations for Adolescents (Combo 2)</v>
      </c>
      <c r="C63" s="21" t="str">
        <f>Table1[[#This Row],[NQF Number]]</f>
        <v>1407</v>
      </c>
      <c r="D63" s="3" t="str">
        <f>Table1[[#This Row],[Steward]]</f>
        <v>National Committee for Quality Assurance</v>
      </c>
      <c r="E63" s="2" t="e">
        <f>COUNTIF(#REF!,"Yes")</f>
        <v>#REF!</v>
      </c>
      <c r="F63" s="5"/>
      <c r="G63" s="5"/>
      <c r="H63" s="5"/>
      <c r="I63" s="5"/>
      <c r="J63" s="5"/>
      <c r="K63" s="5"/>
      <c r="L63" s="5"/>
      <c r="M63" s="2" t="e">
        <f>IF(Table15[[#This Row],[NQF Number]]&gt;0,IF(ISNA(VLOOKUP(Table15[[#This Row],[NQF Number]],#REF!,5,FALSE))=TRUE,"Not Found",VLOOKUP(Table15[[#This Row],[NQF Number]],#REF!,5,FALSE)),"No NQF Number")</f>
        <v>#REF!</v>
      </c>
      <c r="N63" s="3" t="s">
        <v>1</v>
      </c>
      <c r="O63" s="3"/>
      <c r="P63" s="3"/>
      <c r="Q63" s="3"/>
      <c r="R63" s="3"/>
      <c r="S63" s="3"/>
      <c r="T63" s="3"/>
      <c r="U63" s="3"/>
      <c r="V63" s="3"/>
    </row>
    <row r="64" spans="1:22">
      <c r="A64" s="22"/>
      <c r="B64" s="22"/>
      <c r="C64" s="22"/>
      <c r="D64" s="22"/>
      <c r="E64" s="22"/>
      <c r="F64" s="23"/>
      <c r="G64" s="23"/>
      <c r="H64" s="23"/>
      <c r="I64" s="23"/>
      <c r="J64" s="23"/>
      <c r="K64" s="23"/>
      <c r="L64" s="23"/>
      <c r="M64" s="22"/>
      <c r="N64" s="22"/>
      <c r="O64" s="23"/>
      <c r="P64" s="23"/>
      <c r="Q64" s="23"/>
      <c r="R64" s="23"/>
      <c r="S64" s="23"/>
      <c r="T64" s="23"/>
      <c r="U64" s="23"/>
      <c r="V64" s="23"/>
    </row>
    <row r="65" spans="2:14">
      <c r="F65" s="9"/>
      <c r="G65" s="9"/>
      <c r="H65" s="9"/>
      <c r="I65" s="9"/>
      <c r="J65" s="9"/>
      <c r="K65" s="9"/>
      <c r="L65" s="9"/>
      <c r="M65" s="9"/>
      <c r="N65" s="9"/>
    </row>
    <row r="68" spans="2:14" ht="15.75">
      <c r="B68" s="10"/>
      <c r="C68" s="10"/>
    </row>
  </sheetData>
  <mergeCells count="3">
    <mergeCell ref="F1:L1"/>
    <mergeCell ref="M1:V1"/>
    <mergeCell ref="A1:D1"/>
  </mergeCells>
  <conditionalFormatting sqref="F3:N3 A64:N1048576 A3:E63 F4:L60 N4:N60 A2:L2 M4:M63">
    <cfRule type="cellIs" dxfId="520" priority="9" operator="equal">
      <formula>"?"</formula>
    </cfRule>
  </conditionalFormatting>
  <conditionalFormatting sqref="F61:L62 N61:N62">
    <cfRule type="cellIs" dxfId="519" priority="7" operator="equal">
      <formula>"?"</formula>
    </cfRule>
  </conditionalFormatting>
  <conditionalFormatting sqref="F1">
    <cfRule type="cellIs" dxfId="518" priority="5" operator="equal">
      <formula>"?"</formula>
    </cfRule>
  </conditionalFormatting>
  <conditionalFormatting sqref="M1">
    <cfRule type="cellIs" dxfId="517" priority="4" operator="equal">
      <formula>"?"</formula>
    </cfRule>
  </conditionalFormatting>
  <conditionalFormatting sqref="A1">
    <cfRule type="cellIs" dxfId="516" priority="3" operator="equal">
      <formula>"?"</formula>
    </cfRule>
  </conditionalFormatting>
  <conditionalFormatting sqref="M2:V2">
    <cfRule type="cellIs" dxfId="515" priority="1" operator="equal">
      <formula>"?"</formula>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62BA"/>
    <pageSetUpPr fitToPage="1"/>
  </sheetPr>
  <dimension ref="A1:BC86"/>
  <sheetViews>
    <sheetView tabSelected="1" topLeftCell="B4" zoomScale="55" zoomScaleNormal="55" workbookViewId="0">
      <pane xSplit="4" ySplit="2" topLeftCell="L23" activePane="bottomRight" state="frozen"/>
      <selection activeCell="B4" sqref="B4"/>
      <selection pane="topRight" activeCell="F4" sqref="F4"/>
      <selection pane="bottomLeft" activeCell="B6" sqref="B6"/>
      <selection pane="bottomRight" activeCell="N23" sqref="N23"/>
    </sheetView>
  </sheetViews>
  <sheetFormatPr defaultColWidth="8.85546875" defaultRowHeight="15"/>
  <cols>
    <col min="1" max="1" width="14.140625" style="26" hidden="1" customWidth="1"/>
    <col min="2" max="2" width="14.140625" style="26" customWidth="1"/>
    <col min="3" max="3" width="65.7109375" style="27" customWidth="1"/>
    <col min="4" max="5" width="22.42578125" style="28" customWidth="1"/>
    <col min="6" max="6" width="18.85546875" style="29" customWidth="1"/>
    <col min="7" max="7" width="73.85546875" style="29" customWidth="1"/>
    <col min="8" max="9" width="17.42578125" style="29" customWidth="1"/>
    <col min="10" max="10" width="19" style="29" customWidth="1"/>
    <col min="11" max="11" width="21.42578125" style="28" customWidth="1"/>
    <col min="12" max="12" width="17.42578125" style="29" customWidth="1"/>
    <col min="13" max="13" width="22.7109375" style="29" customWidth="1"/>
    <col min="14" max="15" width="60" style="29" customWidth="1"/>
    <col min="16" max="19" width="25.28515625" style="30" customWidth="1"/>
    <col min="20" max="25" width="29.7109375" style="30" customWidth="1"/>
    <col min="26" max="26" width="30" style="30" customWidth="1"/>
    <col min="27" max="27" width="29.7109375" style="30" customWidth="1"/>
    <col min="28" max="28" width="29.7109375" bestFit="1" customWidth="1"/>
    <col min="29" max="29" width="36" bestFit="1" customWidth="1"/>
    <col min="30" max="30" width="31" bestFit="1" customWidth="1"/>
    <col min="31" max="31" width="29.7109375" bestFit="1" customWidth="1"/>
    <col min="32" max="32" width="31.28515625" bestFit="1" customWidth="1"/>
    <col min="33" max="33" width="30.85546875" bestFit="1" customWidth="1"/>
    <col min="34" max="35" width="29.7109375" bestFit="1" customWidth="1"/>
    <col min="36" max="36" width="25.140625" bestFit="1" customWidth="1"/>
    <col min="37" max="37" width="29.7109375" bestFit="1" customWidth="1"/>
    <col min="38" max="38" width="35.42578125" customWidth="1"/>
    <col min="39" max="39" width="37.140625" customWidth="1"/>
    <col min="40" max="40" width="39.28515625" bestFit="1" customWidth="1"/>
    <col min="41" max="41" width="29.7109375" bestFit="1" customWidth="1"/>
    <col min="42" max="42" width="36.140625" bestFit="1" customWidth="1"/>
    <col min="43" max="43" width="35.7109375" bestFit="1" customWidth="1"/>
    <col min="44" max="44" width="29.7109375" bestFit="1" customWidth="1"/>
    <col min="45" max="45" width="42.42578125" bestFit="1" customWidth="1"/>
    <col min="46" max="47" width="29.7109375" bestFit="1" customWidth="1"/>
    <col min="48" max="48" width="29.7109375" customWidth="1"/>
    <col min="49" max="49" width="43.28515625" bestFit="1" customWidth="1"/>
    <col min="50" max="55" width="22.28515625" style="30" customWidth="1"/>
  </cols>
  <sheetData>
    <row r="1" spans="1:55" ht="63.75" customHeight="1" thickBot="1">
      <c r="A1" s="167" t="s">
        <v>393</v>
      </c>
      <c r="B1" s="168"/>
      <c r="C1" s="168"/>
      <c r="D1" s="168"/>
      <c r="E1" s="168"/>
      <c r="F1" s="168"/>
      <c r="G1" s="168"/>
      <c r="H1" s="169" t="s">
        <v>394</v>
      </c>
      <c r="I1" s="169"/>
      <c r="J1" s="169"/>
      <c r="K1" s="169"/>
      <c r="L1" s="169"/>
      <c r="M1" s="86"/>
      <c r="N1" s="169"/>
      <c r="O1" s="169"/>
      <c r="P1" s="85"/>
      <c r="Q1" s="85"/>
      <c r="R1" s="85"/>
      <c r="S1" s="85"/>
      <c r="T1" s="60"/>
      <c r="U1" s="60"/>
      <c r="V1" s="85"/>
      <c r="W1" s="85"/>
      <c r="X1" s="60"/>
      <c r="Y1" s="60"/>
      <c r="Z1" s="82"/>
      <c r="AA1" s="60"/>
      <c r="AX1" s="60"/>
      <c r="AY1" s="85"/>
      <c r="AZ1" s="60"/>
      <c r="BA1" s="60"/>
      <c r="BB1" s="60"/>
      <c r="BC1" s="60"/>
    </row>
    <row r="2" spans="1:55" ht="117" customHeight="1" thickTop="1">
      <c r="A2" s="170"/>
      <c r="B2" s="171"/>
      <c r="C2" s="171"/>
      <c r="D2" s="172"/>
      <c r="E2" s="87"/>
      <c r="F2" s="173" t="s">
        <v>229</v>
      </c>
      <c r="G2" s="174"/>
      <c r="H2" s="174"/>
      <c r="I2" s="174"/>
      <c r="J2" s="174"/>
      <c r="K2" s="174"/>
      <c r="L2" s="175"/>
      <c r="M2" s="88"/>
      <c r="N2" s="73"/>
      <c r="O2" s="73"/>
      <c r="P2" s="89"/>
      <c r="Q2" s="89"/>
      <c r="R2" s="89"/>
      <c r="S2" s="89"/>
      <c r="T2" s="74"/>
      <c r="U2" s="74"/>
      <c r="V2" s="74"/>
      <c r="W2" s="74"/>
      <c r="X2" s="74"/>
      <c r="Y2" s="74"/>
      <c r="Z2" s="74"/>
      <c r="AA2" s="74"/>
      <c r="AX2" s="158" t="s">
        <v>230</v>
      </c>
      <c r="AY2" s="159"/>
      <c r="AZ2" s="160"/>
      <c r="BA2" s="160"/>
      <c r="BB2" s="160"/>
      <c r="BC2" s="160"/>
    </row>
    <row r="3" spans="1:55" ht="144.75" customHeight="1" thickBot="1">
      <c r="A3" s="62"/>
      <c r="B3" s="62"/>
      <c r="C3" s="63"/>
      <c r="D3" s="63"/>
      <c r="E3" s="63"/>
      <c r="F3" s="76"/>
      <c r="G3" s="63"/>
      <c r="H3" s="63"/>
      <c r="I3" s="63"/>
      <c r="J3" s="63"/>
      <c r="K3" s="63"/>
      <c r="L3" s="63"/>
      <c r="M3" s="63"/>
      <c r="N3" s="64"/>
      <c r="O3" s="64"/>
      <c r="P3" s="90"/>
      <c r="Q3" s="90"/>
      <c r="R3" s="90"/>
      <c r="S3" s="90"/>
      <c r="T3" s="92" t="s">
        <v>15</v>
      </c>
      <c r="U3" s="93"/>
      <c r="V3" s="93"/>
      <c r="W3" s="93"/>
      <c r="X3" s="93"/>
      <c r="Y3" s="93"/>
      <c r="Z3" s="93"/>
      <c r="AA3" s="94"/>
      <c r="AX3" s="161" t="s">
        <v>115</v>
      </c>
      <c r="AY3" s="161"/>
      <c r="AZ3" s="161"/>
      <c r="BA3" s="161"/>
      <c r="BB3" s="161"/>
      <c r="BC3" s="161"/>
    </row>
    <row r="4" spans="1:55" ht="35.25" customHeight="1" thickTop="1">
      <c r="A4" s="65"/>
      <c r="B4" s="95" t="s">
        <v>552</v>
      </c>
      <c r="C4" s="66"/>
      <c r="D4" s="66"/>
      <c r="E4" s="66"/>
      <c r="F4" s="67"/>
      <c r="G4" s="67"/>
      <c r="H4" s="67"/>
      <c r="I4" s="67"/>
      <c r="J4" s="67"/>
      <c r="K4" s="67"/>
      <c r="L4" s="67"/>
      <c r="M4" s="67"/>
      <c r="N4" s="68"/>
      <c r="O4" s="68"/>
      <c r="P4" s="165" t="s">
        <v>551</v>
      </c>
      <c r="Q4" s="166"/>
      <c r="R4" s="166"/>
      <c r="S4" s="166"/>
      <c r="T4" s="176" t="s">
        <v>15</v>
      </c>
      <c r="U4" s="177"/>
      <c r="V4" s="177"/>
      <c r="W4" s="177"/>
      <c r="X4" s="177"/>
      <c r="Y4" s="177"/>
      <c r="Z4" s="177"/>
      <c r="AA4" s="178"/>
      <c r="AB4" s="96" t="s">
        <v>553</v>
      </c>
      <c r="AC4" s="96" t="s">
        <v>553</v>
      </c>
      <c r="AD4" s="96" t="s">
        <v>553</v>
      </c>
      <c r="AE4" s="96" t="s">
        <v>553</v>
      </c>
      <c r="AF4" s="96" t="s">
        <v>553</v>
      </c>
      <c r="AG4" s="96" t="s">
        <v>554</v>
      </c>
      <c r="AH4" s="97" t="s">
        <v>553</v>
      </c>
      <c r="AI4" s="96" t="s">
        <v>555</v>
      </c>
      <c r="AJ4" s="96" t="s">
        <v>556</v>
      </c>
      <c r="AK4" s="96" t="s">
        <v>553</v>
      </c>
      <c r="AL4" s="96" t="s">
        <v>553</v>
      </c>
      <c r="AM4" s="96" t="s">
        <v>557</v>
      </c>
      <c r="AN4" s="96" t="s">
        <v>558</v>
      </c>
      <c r="AO4" s="96" t="s">
        <v>553</v>
      </c>
      <c r="AP4" s="96" t="s">
        <v>559</v>
      </c>
      <c r="AQ4" s="96" t="s">
        <v>553</v>
      </c>
      <c r="AR4" s="96" t="s">
        <v>553</v>
      </c>
      <c r="AS4" s="96" t="s">
        <v>553</v>
      </c>
      <c r="AT4" s="96" t="s">
        <v>553</v>
      </c>
      <c r="AU4" s="96" t="s">
        <v>553</v>
      </c>
      <c r="AV4" s="96" t="s">
        <v>553</v>
      </c>
      <c r="AW4" s="96" t="s">
        <v>553</v>
      </c>
      <c r="AX4" s="162" t="s">
        <v>454</v>
      </c>
      <c r="AY4" s="163"/>
      <c r="AZ4" s="163"/>
      <c r="BA4" s="163"/>
      <c r="BB4" s="163"/>
      <c r="BC4" s="164"/>
    </row>
    <row r="5" spans="1:55" ht="144.75" customHeight="1">
      <c r="A5" s="61" t="s">
        <v>391</v>
      </c>
      <c r="B5" s="99" t="s">
        <v>10</v>
      </c>
      <c r="C5" s="100" t="s">
        <v>0</v>
      </c>
      <c r="D5" s="100" t="s">
        <v>18</v>
      </c>
      <c r="E5" s="100" t="s">
        <v>396</v>
      </c>
      <c r="F5" s="101" t="s">
        <v>3</v>
      </c>
      <c r="G5" s="101" t="s">
        <v>19</v>
      </c>
      <c r="H5" s="101" t="s">
        <v>2</v>
      </c>
      <c r="I5" s="102" t="s">
        <v>233</v>
      </c>
      <c r="J5" s="102" t="s">
        <v>264</v>
      </c>
      <c r="K5" s="102" t="s">
        <v>234</v>
      </c>
      <c r="L5" s="103" t="s">
        <v>4</v>
      </c>
      <c r="M5" s="104" t="s">
        <v>435</v>
      </c>
      <c r="N5" s="105" t="s">
        <v>328</v>
      </c>
      <c r="O5" s="106" t="s">
        <v>535</v>
      </c>
      <c r="P5" s="107" t="s">
        <v>439</v>
      </c>
      <c r="Q5" s="107" t="s">
        <v>364</v>
      </c>
      <c r="R5" s="107" t="s">
        <v>440</v>
      </c>
      <c r="S5" s="107" t="s">
        <v>441</v>
      </c>
      <c r="T5" s="108" t="s">
        <v>308</v>
      </c>
      <c r="U5" s="108" t="s">
        <v>534</v>
      </c>
      <c r="V5" s="108" t="s">
        <v>438</v>
      </c>
      <c r="W5" s="109" t="s">
        <v>437</v>
      </c>
      <c r="X5" s="108" t="s">
        <v>309</v>
      </c>
      <c r="Y5" s="108" t="s">
        <v>310</v>
      </c>
      <c r="Z5" s="108" t="s">
        <v>311</v>
      </c>
      <c r="AA5" s="108" t="s">
        <v>312</v>
      </c>
      <c r="AB5" s="110" t="s">
        <v>560</v>
      </c>
      <c r="AC5" s="110" t="s">
        <v>561</v>
      </c>
      <c r="AD5" s="110" t="s">
        <v>562</v>
      </c>
      <c r="AE5" s="110" t="s">
        <v>563</v>
      </c>
      <c r="AF5" s="111" t="s">
        <v>564</v>
      </c>
      <c r="AG5" s="110" t="s">
        <v>565</v>
      </c>
      <c r="AH5" s="110" t="s">
        <v>566</v>
      </c>
      <c r="AI5" s="111" t="s">
        <v>567</v>
      </c>
      <c r="AJ5" s="110" t="s">
        <v>568</v>
      </c>
      <c r="AK5" s="111" t="s">
        <v>569</v>
      </c>
      <c r="AL5" s="111" t="s">
        <v>570</v>
      </c>
      <c r="AM5" s="112" t="s">
        <v>571</v>
      </c>
      <c r="AN5" s="112" t="s">
        <v>572</v>
      </c>
      <c r="AO5" s="112" t="s">
        <v>573</v>
      </c>
      <c r="AP5" s="112" t="s">
        <v>574</v>
      </c>
      <c r="AQ5" s="113" t="s">
        <v>575</v>
      </c>
      <c r="AR5" s="113" t="s">
        <v>576</v>
      </c>
      <c r="AS5" s="113" t="s">
        <v>577</v>
      </c>
      <c r="AT5" s="113" t="s">
        <v>578</v>
      </c>
      <c r="AU5" s="113" t="s">
        <v>579</v>
      </c>
      <c r="AV5" s="113" t="s">
        <v>580</v>
      </c>
      <c r="AW5" s="113" t="s">
        <v>581</v>
      </c>
      <c r="AX5" s="114" t="s">
        <v>539</v>
      </c>
      <c r="AY5" s="115" t="s">
        <v>478</v>
      </c>
      <c r="AZ5" s="115" t="s">
        <v>540</v>
      </c>
      <c r="BA5" s="114" t="s">
        <v>350</v>
      </c>
      <c r="BB5" s="114" t="s">
        <v>351</v>
      </c>
      <c r="BC5" s="114" t="s">
        <v>352</v>
      </c>
    </row>
    <row r="6" spans="1:55" ht="113.25" customHeight="1">
      <c r="A6" s="98">
        <v>1</v>
      </c>
      <c r="B6" s="116" t="s">
        <v>664</v>
      </c>
      <c r="C6" s="117" t="s">
        <v>374</v>
      </c>
      <c r="D6" s="117">
        <v>576</v>
      </c>
      <c r="E6" s="117" t="s">
        <v>398</v>
      </c>
      <c r="F6" s="118" t="s">
        <v>269</v>
      </c>
      <c r="G6" s="119" t="s">
        <v>183</v>
      </c>
      <c r="H6" s="120" t="s">
        <v>253</v>
      </c>
      <c r="I6" s="120" t="s">
        <v>252</v>
      </c>
      <c r="J6" s="120" t="s">
        <v>237</v>
      </c>
      <c r="K6" s="120" t="s">
        <v>378</v>
      </c>
      <c r="L6" s="120" t="s">
        <v>5</v>
      </c>
      <c r="M6" s="121" t="s">
        <v>436</v>
      </c>
      <c r="N6" s="118" t="s">
        <v>382</v>
      </c>
      <c r="O6" s="122" t="s">
        <v>530</v>
      </c>
      <c r="P6" s="123"/>
      <c r="Q6" s="123" t="s">
        <v>1</v>
      </c>
      <c r="R6" s="123"/>
      <c r="S6" s="123"/>
      <c r="T6" s="121">
        <v>10</v>
      </c>
      <c r="U6" s="121">
        <v>3</v>
      </c>
      <c r="V6" s="121">
        <v>3</v>
      </c>
      <c r="W6" s="121">
        <v>3</v>
      </c>
      <c r="X6" s="121">
        <v>4</v>
      </c>
      <c r="Y6" s="121">
        <v>2</v>
      </c>
      <c r="Z6" s="121">
        <v>0</v>
      </c>
      <c r="AA6" s="121">
        <v>1</v>
      </c>
      <c r="AB6" s="124"/>
      <c r="AC6" s="124" t="s">
        <v>582</v>
      </c>
      <c r="AD6" s="124" t="s">
        <v>583</v>
      </c>
      <c r="AE6" s="124" t="s">
        <v>1</v>
      </c>
      <c r="AF6" s="124"/>
      <c r="AG6" s="124"/>
      <c r="AH6" s="124"/>
      <c r="AI6" s="125" t="s">
        <v>1</v>
      </c>
      <c r="AJ6" s="124"/>
      <c r="AK6" s="124"/>
      <c r="AL6" s="124" t="s">
        <v>584</v>
      </c>
      <c r="AM6" s="124"/>
      <c r="AN6" s="124" t="s">
        <v>1</v>
      </c>
      <c r="AO6" s="124"/>
      <c r="AP6" s="125"/>
      <c r="AQ6" s="124"/>
      <c r="AR6" s="124"/>
      <c r="AS6" s="125" t="s">
        <v>1</v>
      </c>
      <c r="AT6" s="124"/>
      <c r="AU6" s="124" t="s">
        <v>1</v>
      </c>
      <c r="AV6" s="124" t="s">
        <v>585</v>
      </c>
      <c r="AW6" s="125" t="s">
        <v>1</v>
      </c>
      <c r="AX6" s="123" t="s">
        <v>221</v>
      </c>
      <c r="AY6" s="123" t="s">
        <v>376</v>
      </c>
      <c r="AZ6" s="123" t="s">
        <v>221</v>
      </c>
      <c r="BA6" s="123"/>
      <c r="BB6" s="126" t="s">
        <v>222</v>
      </c>
      <c r="BC6" s="123"/>
    </row>
    <row r="7" spans="1:55" ht="113.25" customHeight="1">
      <c r="A7" s="98">
        <v>3</v>
      </c>
      <c r="B7" s="127" t="s">
        <v>458</v>
      </c>
      <c r="C7" s="117" t="s">
        <v>408</v>
      </c>
      <c r="D7" s="117" t="s">
        <v>68</v>
      </c>
      <c r="E7" s="117" t="s">
        <v>398</v>
      </c>
      <c r="F7" s="118" t="s">
        <v>269</v>
      </c>
      <c r="G7" s="128" t="s">
        <v>278</v>
      </c>
      <c r="H7" s="118" t="s">
        <v>239</v>
      </c>
      <c r="I7" s="118" t="s">
        <v>251</v>
      </c>
      <c r="J7" s="118" t="s">
        <v>243</v>
      </c>
      <c r="K7" s="118" t="s">
        <v>399</v>
      </c>
      <c r="L7" s="121" t="s">
        <v>215</v>
      </c>
      <c r="M7" s="121" t="s">
        <v>436</v>
      </c>
      <c r="N7" s="118"/>
      <c r="O7" s="129" t="s">
        <v>674</v>
      </c>
      <c r="P7" s="123"/>
      <c r="Q7" s="123"/>
      <c r="R7" s="123"/>
      <c r="S7" s="123"/>
      <c r="T7" s="121">
        <v>3</v>
      </c>
      <c r="U7" s="121">
        <v>2</v>
      </c>
      <c r="V7" s="121">
        <v>4</v>
      </c>
      <c r="W7" s="121">
        <v>3</v>
      </c>
      <c r="X7" s="121">
        <v>0</v>
      </c>
      <c r="Y7" s="121">
        <v>0</v>
      </c>
      <c r="Z7" s="121">
        <v>0</v>
      </c>
      <c r="AA7" s="121">
        <v>1</v>
      </c>
      <c r="AB7" s="130" t="s">
        <v>586</v>
      </c>
      <c r="AC7" s="130" t="s">
        <v>586</v>
      </c>
      <c r="AD7" s="130" t="s">
        <v>586</v>
      </c>
      <c r="AE7" s="130" t="s">
        <v>586</v>
      </c>
      <c r="AF7" s="130" t="s">
        <v>586</v>
      </c>
      <c r="AG7" s="130" t="s">
        <v>586</v>
      </c>
      <c r="AH7" s="130" t="s">
        <v>586</v>
      </c>
      <c r="AI7" s="130" t="s">
        <v>586</v>
      </c>
      <c r="AJ7" s="130" t="s">
        <v>586</v>
      </c>
      <c r="AK7" s="130" t="s">
        <v>586</v>
      </c>
      <c r="AL7" s="130" t="s">
        <v>586</v>
      </c>
      <c r="AM7" s="130" t="s">
        <v>586</v>
      </c>
      <c r="AN7" s="130" t="s">
        <v>586</v>
      </c>
      <c r="AO7" s="130" t="s">
        <v>586</v>
      </c>
      <c r="AP7" s="130" t="s">
        <v>586</v>
      </c>
      <c r="AQ7" s="130" t="s">
        <v>586</v>
      </c>
      <c r="AR7" s="130" t="s">
        <v>221</v>
      </c>
      <c r="AS7" s="130" t="s">
        <v>586</v>
      </c>
      <c r="AT7" s="130" t="s">
        <v>586</v>
      </c>
      <c r="AU7" s="130" t="s">
        <v>586</v>
      </c>
      <c r="AV7" s="130" t="s">
        <v>221</v>
      </c>
      <c r="AW7" s="130" t="s">
        <v>586</v>
      </c>
      <c r="AX7" s="123" t="s">
        <v>221</v>
      </c>
      <c r="AY7" s="123" t="s">
        <v>354</v>
      </c>
      <c r="AZ7" s="123"/>
      <c r="BA7" s="123"/>
      <c r="BB7" s="126"/>
      <c r="BC7" s="123"/>
    </row>
    <row r="8" spans="1:55" ht="150" customHeight="1">
      <c r="A8" s="98">
        <v>4</v>
      </c>
      <c r="B8" s="127" t="s">
        <v>459</v>
      </c>
      <c r="C8" s="117" t="s">
        <v>21</v>
      </c>
      <c r="D8" s="117" t="s">
        <v>22</v>
      </c>
      <c r="E8" s="117" t="s">
        <v>398</v>
      </c>
      <c r="F8" s="118" t="s">
        <v>269</v>
      </c>
      <c r="G8" s="128" t="s">
        <v>201</v>
      </c>
      <c r="H8" s="118" t="s">
        <v>239</v>
      </c>
      <c r="I8" s="118" t="s">
        <v>242</v>
      </c>
      <c r="J8" s="118" t="s">
        <v>243</v>
      </c>
      <c r="K8" s="118" t="s">
        <v>399</v>
      </c>
      <c r="L8" s="121" t="s">
        <v>215</v>
      </c>
      <c r="M8" s="121" t="s">
        <v>436</v>
      </c>
      <c r="N8" s="118" t="s">
        <v>533</v>
      </c>
      <c r="O8" s="129" t="s">
        <v>673</v>
      </c>
      <c r="P8" s="123"/>
      <c r="Q8" s="123"/>
      <c r="R8" s="123"/>
      <c r="S8" s="123"/>
      <c r="T8" s="121">
        <v>10</v>
      </c>
      <c r="U8" s="121">
        <v>2</v>
      </c>
      <c r="V8" s="121">
        <v>3</v>
      </c>
      <c r="W8" s="121">
        <v>2</v>
      </c>
      <c r="X8" s="121">
        <v>4</v>
      </c>
      <c r="Y8" s="121">
        <v>1</v>
      </c>
      <c r="Z8" s="121">
        <v>0</v>
      </c>
      <c r="AA8" s="121">
        <v>3</v>
      </c>
      <c r="AB8" s="130" t="s">
        <v>1</v>
      </c>
      <c r="AC8" s="130" t="s">
        <v>586</v>
      </c>
      <c r="AD8" s="130" t="s">
        <v>586</v>
      </c>
      <c r="AE8" s="130" t="s">
        <v>586</v>
      </c>
      <c r="AF8" s="130" t="s">
        <v>586</v>
      </c>
      <c r="AG8" s="130" t="s">
        <v>587</v>
      </c>
      <c r="AH8" s="130" t="s">
        <v>1</v>
      </c>
      <c r="AI8" s="130" t="s">
        <v>586</v>
      </c>
      <c r="AJ8" s="130" t="s">
        <v>586</v>
      </c>
      <c r="AK8" s="130" t="s">
        <v>588</v>
      </c>
      <c r="AL8" s="130" t="s">
        <v>589</v>
      </c>
      <c r="AM8" s="130" t="s">
        <v>586</v>
      </c>
      <c r="AN8" s="130" t="s">
        <v>586</v>
      </c>
      <c r="AO8" s="130" t="s">
        <v>586</v>
      </c>
      <c r="AP8" s="130" t="s">
        <v>1</v>
      </c>
      <c r="AQ8" s="130" t="s">
        <v>586</v>
      </c>
      <c r="AR8" s="130" t="s">
        <v>590</v>
      </c>
      <c r="AS8" s="130" t="s">
        <v>586</v>
      </c>
      <c r="AT8" s="130" t="s">
        <v>1</v>
      </c>
      <c r="AU8" s="130" t="s">
        <v>1</v>
      </c>
      <c r="AV8" s="130" t="s">
        <v>586</v>
      </c>
      <c r="AW8" s="130" t="s">
        <v>1</v>
      </c>
      <c r="AX8" s="123" t="s">
        <v>221</v>
      </c>
      <c r="AY8" s="123" t="s">
        <v>354</v>
      </c>
      <c r="AZ8" s="123"/>
      <c r="BA8" s="123"/>
      <c r="BB8" s="126"/>
      <c r="BC8" s="123"/>
    </row>
    <row r="9" spans="1:55" ht="113.25" customHeight="1">
      <c r="A9" s="98">
        <v>5</v>
      </c>
      <c r="B9" s="127" t="s">
        <v>474</v>
      </c>
      <c r="C9" s="117" t="s">
        <v>214</v>
      </c>
      <c r="D9" s="117" t="s">
        <v>38</v>
      </c>
      <c r="E9" s="117" t="s">
        <v>38</v>
      </c>
      <c r="F9" s="118" t="s">
        <v>270</v>
      </c>
      <c r="G9" s="128" t="s">
        <v>271</v>
      </c>
      <c r="H9" s="118" t="s">
        <v>38</v>
      </c>
      <c r="I9" s="118" t="s">
        <v>38</v>
      </c>
      <c r="J9" s="118" t="s">
        <v>241</v>
      </c>
      <c r="K9" s="118" t="s">
        <v>38</v>
      </c>
      <c r="L9" s="121" t="s">
        <v>6</v>
      </c>
      <c r="M9" s="121" t="s">
        <v>436</v>
      </c>
      <c r="N9" s="118"/>
      <c r="O9" s="129" t="s">
        <v>482</v>
      </c>
      <c r="P9" s="123"/>
      <c r="Q9" s="123"/>
      <c r="R9" s="123" t="s">
        <v>1</v>
      </c>
      <c r="S9" s="123"/>
      <c r="T9" s="121">
        <v>1</v>
      </c>
      <c r="U9" s="121">
        <v>1</v>
      </c>
      <c r="V9" s="121">
        <v>1</v>
      </c>
      <c r="W9" s="121">
        <v>0</v>
      </c>
      <c r="X9" s="121">
        <v>0</v>
      </c>
      <c r="Y9" s="121">
        <v>0</v>
      </c>
      <c r="Z9" s="121">
        <v>0</v>
      </c>
      <c r="AA9" s="121">
        <v>0</v>
      </c>
      <c r="AB9" s="130"/>
      <c r="AC9" s="130"/>
      <c r="AD9" s="130"/>
      <c r="AE9" s="130"/>
      <c r="AF9" s="130"/>
      <c r="AG9" s="130"/>
      <c r="AH9" s="130"/>
      <c r="AI9" s="130"/>
      <c r="AJ9" s="130"/>
      <c r="AK9" s="130"/>
      <c r="AL9" s="130"/>
      <c r="AM9" s="130"/>
      <c r="AN9" s="130"/>
      <c r="AO9" s="130"/>
      <c r="AP9" s="130"/>
      <c r="AQ9" s="130"/>
      <c r="AR9" s="130"/>
      <c r="AS9" s="130"/>
      <c r="AT9" s="130"/>
      <c r="AU9" s="130"/>
      <c r="AV9" s="130" t="s">
        <v>591</v>
      </c>
      <c r="AW9" s="130"/>
      <c r="AX9" s="123" t="s">
        <v>386</v>
      </c>
      <c r="AY9" s="123"/>
      <c r="AZ9" s="123"/>
      <c r="BA9" s="123"/>
      <c r="BB9" s="126"/>
      <c r="BC9" s="123"/>
    </row>
    <row r="10" spans="1:55" ht="113.25" customHeight="1">
      <c r="A10" s="98">
        <v>6</v>
      </c>
      <c r="B10" s="127" t="s">
        <v>475</v>
      </c>
      <c r="C10" s="117" t="s">
        <v>70</v>
      </c>
      <c r="D10" s="117" t="s">
        <v>69</v>
      </c>
      <c r="E10" s="117" t="s">
        <v>398</v>
      </c>
      <c r="F10" s="118" t="s">
        <v>114</v>
      </c>
      <c r="G10" s="128" t="s">
        <v>195</v>
      </c>
      <c r="H10" s="118" t="s">
        <v>260</v>
      </c>
      <c r="I10" s="118" t="s">
        <v>38</v>
      </c>
      <c r="J10" s="118" t="s">
        <v>241</v>
      </c>
      <c r="K10" s="118" t="s">
        <v>378</v>
      </c>
      <c r="L10" s="121" t="s">
        <v>6</v>
      </c>
      <c r="M10" s="121" t="s">
        <v>436</v>
      </c>
      <c r="N10" s="118"/>
      <c r="O10" s="129" t="s">
        <v>483</v>
      </c>
      <c r="P10" s="123"/>
      <c r="Q10" s="123"/>
      <c r="R10" s="123" t="s">
        <v>1</v>
      </c>
      <c r="S10" s="123"/>
      <c r="T10" s="121">
        <v>6</v>
      </c>
      <c r="U10" s="121">
        <v>1</v>
      </c>
      <c r="V10" s="121">
        <v>1</v>
      </c>
      <c r="W10" s="121">
        <v>0</v>
      </c>
      <c r="X10" s="121">
        <v>2</v>
      </c>
      <c r="Y10" s="121">
        <v>1</v>
      </c>
      <c r="Z10" s="121">
        <v>0</v>
      </c>
      <c r="AA10" s="121">
        <v>2</v>
      </c>
      <c r="AB10" s="130" t="s">
        <v>586</v>
      </c>
      <c r="AC10" s="130" t="s">
        <v>586</v>
      </c>
      <c r="AD10" s="130" t="s">
        <v>586</v>
      </c>
      <c r="AE10" s="130" t="s">
        <v>586</v>
      </c>
      <c r="AF10" s="130" t="s">
        <v>586</v>
      </c>
      <c r="AG10" s="130" t="s">
        <v>592</v>
      </c>
      <c r="AH10" s="130" t="s">
        <v>586</v>
      </c>
      <c r="AI10" s="130" t="s">
        <v>586</v>
      </c>
      <c r="AJ10" s="130" t="s">
        <v>586</v>
      </c>
      <c r="AK10" s="130" t="s">
        <v>593</v>
      </c>
      <c r="AL10" s="130" t="s">
        <v>594</v>
      </c>
      <c r="AM10" s="130" t="s">
        <v>586</v>
      </c>
      <c r="AN10" s="130" t="s">
        <v>586</v>
      </c>
      <c r="AO10" s="130" t="s">
        <v>586</v>
      </c>
      <c r="AP10" s="130" t="s">
        <v>1</v>
      </c>
      <c r="AQ10" s="130" t="s">
        <v>586</v>
      </c>
      <c r="AR10" s="130" t="s">
        <v>586</v>
      </c>
      <c r="AS10" s="130" t="s">
        <v>595</v>
      </c>
      <c r="AT10" s="130" t="s">
        <v>586</v>
      </c>
      <c r="AU10" s="130" t="s">
        <v>586</v>
      </c>
      <c r="AV10" s="130" t="s">
        <v>591</v>
      </c>
      <c r="AW10" s="130" t="s">
        <v>596</v>
      </c>
      <c r="AX10" s="123" t="s">
        <v>385</v>
      </c>
      <c r="AY10" s="123"/>
      <c r="AZ10" s="123"/>
      <c r="BA10" s="123"/>
      <c r="BB10" s="126"/>
      <c r="BC10" s="123"/>
    </row>
    <row r="11" spans="1:55" ht="113.25" customHeight="1">
      <c r="A11" s="98">
        <v>7</v>
      </c>
      <c r="B11" s="127" t="s">
        <v>476</v>
      </c>
      <c r="C11" s="117" t="s">
        <v>375</v>
      </c>
      <c r="D11" s="117" t="s">
        <v>38</v>
      </c>
      <c r="E11" s="117" t="s">
        <v>38</v>
      </c>
      <c r="F11" s="118" t="s">
        <v>269</v>
      </c>
      <c r="G11" s="128" t="s">
        <v>218</v>
      </c>
      <c r="H11" s="118" t="s">
        <v>38</v>
      </c>
      <c r="I11" s="118" t="s">
        <v>38</v>
      </c>
      <c r="J11" s="118" t="s">
        <v>241</v>
      </c>
      <c r="K11" s="118" t="s">
        <v>259</v>
      </c>
      <c r="L11" s="121" t="s">
        <v>6</v>
      </c>
      <c r="M11" s="121" t="s">
        <v>436</v>
      </c>
      <c r="N11" s="118"/>
      <c r="O11" s="129" t="s">
        <v>457</v>
      </c>
      <c r="P11" s="123"/>
      <c r="Q11" s="123"/>
      <c r="R11" s="123" t="s">
        <v>1</v>
      </c>
      <c r="S11" s="123"/>
      <c r="T11" s="121">
        <v>2</v>
      </c>
      <c r="U11" s="121">
        <v>2</v>
      </c>
      <c r="V11" s="121">
        <v>1</v>
      </c>
      <c r="W11" s="121">
        <v>1</v>
      </c>
      <c r="X11" s="121">
        <v>0</v>
      </c>
      <c r="Y11" s="121">
        <v>0</v>
      </c>
      <c r="Z11" s="121">
        <v>0</v>
      </c>
      <c r="AA11" s="121">
        <v>0</v>
      </c>
      <c r="AB11" s="130"/>
      <c r="AC11" s="130"/>
      <c r="AD11" s="130"/>
      <c r="AE11" s="130"/>
      <c r="AF11" s="130"/>
      <c r="AG11" s="130"/>
      <c r="AH11" s="130"/>
      <c r="AI11" s="130"/>
      <c r="AJ11" s="130"/>
      <c r="AK11" s="130"/>
      <c r="AL11" s="130"/>
      <c r="AM11" s="130"/>
      <c r="AN11" s="130"/>
      <c r="AO11" s="130"/>
      <c r="AP11" s="130"/>
      <c r="AQ11" s="130"/>
      <c r="AR11" s="130"/>
      <c r="AS11" s="130"/>
      <c r="AT11" s="130"/>
      <c r="AU11" s="130"/>
      <c r="AV11" s="130" t="s">
        <v>591</v>
      </c>
      <c r="AW11" s="130"/>
      <c r="AX11" s="123" t="s">
        <v>384</v>
      </c>
      <c r="AY11" s="123" t="s">
        <v>222</v>
      </c>
      <c r="AZ11" s="123"/>
      <c r="BA11" s="123"/>
      <c r="BB11" s="126"/>
      <c r="BC11" s="123"/>
    </row>
    <row r="12" spans="1:55" ht="113.25" customHeight="1">
      <c r="A12" s="98">
        <v>8</v>
      </c>
      <c r="B12" s="127" t="s">
        <v>460</v>
      </c>
      <c r="C12" s="117" t="s">
        <v>227</v>
      </c>
      <c r="D12" s="117" t="s">
        <v>38</v>
      </c>
      <c r="E12" s="117" t="s">
        <v>38</v>
      </c>
      <c r="F12" s="118" t="s">
        <v>269</v>
      </c>
      <c r="G12" s="128" t="s">
        <v>338</v>
      </c>
      <c r="H12" s="118" t="s">
        <v>246</v>
      </c>
      <c r="I12" s="118" t="s">
        <v>245</v>
      </c>
      <c r="J12" s="118" t="s">
        <v>237</v>
      </c>
      <c r="K12" s="118" t="s">
        <v>244</v>
      </c>
      <c r="L12" s="121" t="s">
        <v>353</v>
      </c>
      <c r="M12" s="121" t="s">
        <v>436</v>
      </c>
      <c r="N12" s="118"/>
      <c r="O12" s="179" t="s">
        <v>672</v>
      </c>
      <c r="P12" s="123"/>
      <c r="Q12" s="123"/>
      <c r="R12" s="123"/>
      <c r="S12" s="123"/>
      <c r="T12" s="121">
        <v>6</v>
      </c>
      <c r="U12" s="121">
        <v>2</v>
      </c>
      <c r="V12" s="121">
        <v>3</v>
      </c>
      <c r="W12" s="121">
        <v>2</v>
      </c>
      <c r="X12" s="121">
        <v>2</v>
      </c>
      <c r="Y12" s="121">
        <v>0</v>
      </c>
      <c r="Z12" s="121">
        <v>0</v>
      </c>
      <c r="AA12" s="121">
        <v>2</v>
      </c>
      <c r="AB12" s="130"/>
      <c r="AC12" s="130"/>
      <c r="AD12" s="130" t="s">
        <v>1</v>
      </c>
      <c r="AE12" s="130"/>
      <c r="AF12" s="130"/>
      <c r="AG12" s="130"/>
      <c r="AH12" s="130"/>
      <c r="AI12" s="130" t="s">
        <v>1</v>
      </c>
      <c r="AJ12" s="130"/>
      <c r="AK12" s="130"/>
      <c r="AL12" s="130"/>
      <c r="AM12" s="130"/>
      <c r="AN12" s="130"/>
      <c r="AO12" s="130"/>
      <c r="AP12" s="130"/>
      <c r="AQ12" s="130"/>
      <c r="AR12" s="130" t="s">
        <v>590</v>
      </c>
      <c r="AS12" s="130" t="s">
        <v>1</v>
      </c>
      <c r="AT12" s="130"/>
      <c r="AU12" s="130"/>
      <c r="AV12" s="130" t="s">
        <v>221</v>
      </c>
      <c r="AW12" s="130" t="s">
        <v>1</v>
      </c>
      <c r="AX12" s="123" t="s">
        <v>221</v>
      </c>
      <c r="AY12" s="123" t="s">
        <v>354</v>
      </c>
      <c r="AZ12" s="123"/>
      <c r="BA12" s="123"/>
      <c r="BB12" s="126"/>
      <c r="BC12" s="123"/>
    </row>
    <row r="13" spans="1:55" ht="113.25" customHeight="1">
      <c r="A13" s="98">
        <v>9</v>
      </c>
      <c r="B13" s="127" t="s">
        <v>461</v>
      </c>
      <c r="C13" s="117" t="s">
        <v>108</v>
      </c>
      <c r="D13" s="117" t="s">
        <v>165</v>
      </c>
      <c r="E13" s="117" t="s">
        <v>398</v>
      </c>
      <c r="F13" s="118" t="s">
        <v>269</v>
      </c>
      <c r="G13" s="128" t="s">
        <v>197</v>
      </c>
      <c r="H13" s="118" t="s">
        <v>400</v>
      </c>
      <c r="I13" s="118" t="s">
        <v>247</v>
      </c>
      <c r="J13" s="118" t="s">
        <v>237</v>
      </c>
      <c r="K13" s="118" t="s">
        <v>399</v>
      </c>
      <c r="L13" s="121" t="s">
        <v>5</v>
      </c>
      <c r="M13" s="121" t="s">
        <v>436</v>
      </c>
      <c r="N13" s="118"/>
      <c r="O13" s="129" t="s">
        <v>503</v>
      </c>
      <c r="P13" s="123"/>
      <c r="Q13" s="123"/>
      <c r="R13" s="123"/>
      <c r="S13" s="123"/>
      <c r="T13" s="121">
        <v>13</v>
      </c>
      <c r="U13" s="121">
        <v>2</v>
      </c>
      <c r="V13" s="121">
        <v>4</v>
      </c>
      <c r="W13" s="121">
        <v>4</v>
      </c>
      <c r="X13" s="121">
        <v>6</v>
      </c>
      <c r="Y13" s="121">
        <v>1</v>
      </c>
      <c r="Z13" s="121">
        <v>0</v>
      </c>
      <c r="AA13" s="121">
        <v>4</v>
      </c>
      <c r="AB13" s="130" t="s">
        <v>1</v>
      </c>
      <c r="AC13" s="130" t="s">
        <v>586</v>
      </c>
      <c r="AD13" s="130" t="s">
        <v>1</v>
      </c>
      <c r="AE13" s="130" t="s">
        <v>586</v>
      </c>
      <c r="AF13" s="130" t="s">
        <v>586</v>
      </c>
      <c r="AG13" s="130" t="s">
        <v>597</v>
      </c>
      <c r="AH13" s="130" t="s">
        <v>1</v>
      </c>
      <c r="AI13" s="130" t="s">
        <v>586</v>
      </c>
      <c r="AJ13" s="130" t="s">
        <v>598</v>
      </c>
      <c r="AK13" s="130" t="s">
        <v>599</v>
      </c>
      <c r="AL13" s="130" t="s">
        <v>600</v>
      </c>
      <c r="AM13" s="130" t="s">
        <v>586</v>
      </c>
      <c r="AN13" s="130" t="s">
        <v>586</v>
      </c>
      <c r="AO13" s="130" t="s">
        <v>586</v>
      </c>
      <c r="AP13" s="130" t="s">
        <v>1</v>
      </c>
      <c r="AQ13" s="130" t="s">
        <v>1</v>
      </c>
      <c r="AR13" s="130" t="s">
        <v>590</v>
      </c>
      <c r="AS13" s="130" t="s">
        <v>1</v>
      </c>
      <c r="AT13" s="130" t="s">
        <v>586</v>
      </c>
      <c r="AU13" s="130" t="s">
        <v>586</v>
      </c>
      <c r="AV13" s="130" t="s">
        <v>221</v>
      </c>
      <c r="AW13" s="130" t="s">
        <v>1</v>
      </c>
      <c r="AX13" s="123" t="s">
        <v>221</v>
      </c>
      <c r="AY13" s="123" t="s">
        <v>222</v>
      </c>
      <c r="AZ13" s="123"/>
      <c r="BA13" s="123"/>
      <c r="BB13" s="126"/>
      <c r="BC13" s="123"/>
    </row>
    <row r="14" spans="1:55" ht="113.25" customHeight="1">
      <c r="A14" s="98">
        <v>10</v>
      </c>
      <c r="B14" s="127" t="s">
        <v>462</v>
      </c>
      <c r="C14" s="117" t="s">
        <v>110</v>
      </c>
      <c r="D14" s="117" t="s">
        <v>25</v>
      </c>
      <c r="E14" s="117" t="s">
        <v>398</v>
      </c>
      <c r="F14" s="118" t="s">
        <v>269</v>
      </c>
      <c r="G14" s="128" t="s">
        <v>186</v>
      </c>
      <c r="H14" s="118" t="s">
        <v>400</v>
      </c>
      <c r="I14" s="118" t="s">
        <v>247</v>
      </c>
      <c r="J14" s="118" t="s">
        <v>237</v>
      </c>
      <c r="K14" s="118" t="s">
        <v>399</v>
      </c>
      <c r="L14" s="121" t="s">
        <v>215</v>
      </c>
      <c r="M14" s="121" t="s">
        <v>436</v>
      </c>
      <c r="N14" s="118"/>
      <c r="O14" s="129" t="s">
        <v>671</v>
      </c>
      <c r="P14" s="123"/>
      <c r="Q14" s="123"/>
      <c r="R14" s="123"/>
      <c r="S14" s="123"/>
      <c r="T14" s="121">
        <v>12</v>
      </c>
      <c r="U14" s="121">
        <v>2</v>
      </c>
      <c r="V14" s="121">
        <v>3</v>
      </c>
      <c r="W14" s="121">
        <v>3</v>
      </c>
      <c r="X14" s="121">
        <v>5</v>
      </c>
      <c r="Y14" s="121">
        <v>1</v>
      </c>
      <c r="Z14" s="121">
        <v>0</v>
      </c>
      <c r="AA14" s="121">
        <v>4</v>
      </c>
      <c r="AB14" s="130" t="s">
        <v>1</v>
      </c>
      <c r="AC14" s="130" t="s">
        <v>586</v>
      </c>
      <c r="AD14" s="130" t="s">
        <v>586</v>
      </c>
      <c r="AE14" s="130" t="s">
        <v>586</v>
      </c>
      <c r="AF14" s="130" t="s">
        <v>586</v>
      </c>
      <c r="AG14" s="130" t="s">
        <v>592</v>
      </c>
      <c r="AH14" s="130" t="s">
        <v>1</v>
      </c>
      <c r="AI14" s="130" t="s">
        <v>586</v>
      </c>
      <c r="AJ14" s="130" t="s">
        <v>601</v>
      </c>
      <c r="AK14" s="130" t="s">
        <v>602</v>
      </c>
      <c r="AL14" s="130" t="s">
        <v>603</v>
      </c>
      <c r="AM14" s="130" t="s">
        <v>586</v>
      </c>
      <c r="AN14" s="130" t="s">
        <v>586</v>
      </c>
      <c r="AO14" s="130" t="s">
        <v>586</v>
      </c>
      <c r="AP14" s="130" t="s">
        <v>1</v>
      </c>
      <c r="AQ14" s="130" t="s">
        <v>1</v>
      </c>
      <c r="AR14" s="130" t="s">
        <v>590</v>
      </c>
      <c r="AS14" s="130" t="s">
        <v>586</v>
      </c>
      <c r="AT14" s="130" t="s">
        <v>1</v>
      </c>
      <c r="AU14" s="130" t="s">
        <v>1</v>
      </c>
      <c r="AV14" s="130" t="s">
        <v>221</v>
      </c>
      <c r="AW14" s="130" t="s">
        <v>1</v>
      </c>
      <c r="AX14" s="123" t="s">
        <v>221</v>
      </c>
      <c r="AY14" s="123" t="s">
        <v>449</v>
      </c>
      <c r="AZ14" s="123"/>
      <c r="BA14" s="123"/>
      <c r="BB14" s="126"/>
      <c r="BC14" s="123"/>
    </row>
    <row r="15" spans="1:55" ht="113.25" customHeight="1">
      <c r="A15" s="98">
        <v>11</v>
      </c>
      <c r="B15" s="127" t="s">
        <v>463</v>
      </c>
      <c r="C15" s="117" t="s">
        <v>284</v>
      </c>
      <c r="D15" s="117" t="s">
        <v>65</v>
      </c>
      <c r="E15" s="117" t="s">
        <v>397</v>
      </c>
      <c r="F15" s="118" t="s">
        <v>262</v>
      </c>
      <c r="G15" s="128" t="s">
        <v>281</v>
      </c>
      <c r="H15" s="118" t="s">
        <v>400</v>
      </c>
      <c r="I15" s="118" t="s">
        <v>38</v>
      </c>
      <c r="J15" s="118" t="s">
        <v>237</v>
      </c>
      <c r="K15" s="118" t="s">
        <v>238</v>
      </c>
      <c r="L15" s="121" t="s">
        <v>215</v>
      </c>
      <c r="M15" s="121" t="s">
        <v>436</v>
      </c>
      <c r="N15" s="118"/>
      <c r="O15" s="131" t="s">
        <v>670</v>
      </c>
      <c r="P15" s="123"/>
      <c r="Q15" s="123" t="s">
        <v>1</v>
      </c>
      <c r="R15" s="123"/>
      <c r="S15" s="123"/>
      <c r="T15" s="121">
        <v>6</v>
      </c>
      <c r="U15" s="121">
        <v>2</v>
      </c>
      <c r="V15" s="121">
        <v>3</v>
      </c>
      <c r="W15" s="121">
        <v>2</v>
      </c>
      <c r="X15" s="121">
        <v>2</v>
      </c>
      <c r="Y15" s="121">
        <v>1</v>
      </c>
      <c r="Z15" s="121">
        <v>0</v>
      </c>
      <c r="AA15" s="121">
        <v>1</v>
      </c>
      <c r="AB15" s="130" t="s">
        <v>586</v>
      </c>
      <c r="AC15" s="130" t="s">
        <v>1</v>
      </c>
      <c r="AD15" s="130" t="s">
        <v>586</v>
      </c>
      <c r="AE15" s="130" t="s">
        <v>586</v>
      </c>
      <c r="AF15" s="130" t="s">
        <v>586</v>
      </c>
      <c r="AG15" s="130" t="s">
        <v>604</v>
      </c>
      <c r="AH15" s="130" t="s">
        <v>586</v>
      </c>
      <c r="AI15" s="130" t="s">
        <v>586</v>
      </c>
      <c r="AJ15" s="130" t="s">
        <v>586</v>
      </c>
      <c r="AK15" s="130" t="s">
        <v>586</v>
      </c>
      <c r="AL15" s="130" t="s">
        <v>605</v>
      </c>
      <c r="AM15" s="130" t="s">
        <v>586</v>
      </c>
      <c r="AN15" s="130" t="s">
        <v>586</v>
      </c>
      <c r="AO15" s="130" t="s">
        <v>586</v>
      </c>
      <c r="AP15" s="130" t="s">
        <v>586</v>
      </c>
      <c r="AQ15" s="130" t="s">
        <v>586</v>
      </c>
      <c r="AR15" s="130" t="s">
        <v>586</v>
      </c>
      <c r="AS15" s="130" t="s">
        <v>586</v>
      </c>
      <c r="AT15" s="130" t="s">
        <v>1</v>
      </c>
      <c r="AU15" s="130" t="s">
        <v>1</v>
      </c>
      <c r="AV15" s="130" t="s">
        <v>221</v>
      </c>
      <c r="AW15" s="130" t="s">
        <v>586</v>
      </c>
      <c r="AX15" s="123" t="s">
        <v>221</v>
      </c>
      <c r="AY15" s="123" t="s">
        <v>355</v>
      </c>
      <c r="AZ15" s="123"/>
      <c r="BA15" s="123"/>
      <c r="BB15" s="126"/>
      <c r="BC15" s="123"/>
    </row>
    <row r="16" spans="1:55" ht="159.94999999999999" customHeight="1">
      <c r="A16" s="98">
        <v>12</v>
      </c>
      <c r="B16" s="127" t="s">
        <v>464</v>
      </c>
      <c r="C16" s="117" t="s">
        <v>57</v>
      </c>
      <c r="D16" s="117" t="s">
        <v>23</v>
      </c>
      <c r="E16" s="117" t="s">
        <v>398</v>
      </c>
      <c r="F16" s="118" t="s">
        <v>266</v>
      </c>
      <c r="G16" s="128" t="s">
        <v>180</v>
      </c>
      <c r="H16" s="118" t="s">
        <v>400</v>
      </c>
      <c r="I16" s="118" t="s">
        <v>248</v>
      </c>
      <c r="J16" s="118" t="s">
        <v>237</v>
      </c>
      <c r="K16" s="118" t="s">
        <v>244</v>
      </c>
      <c r="L16" s="121" t="s">
        <v>215</v>
      </c>
      <c r="M16" s="121" t="s">
        <v>436</v>
      </c>
      <c r="N16" s="118" t="s">
        <v>450</v>
      </c>
      <c r="O16" s="129" t="s">
        <v>669</v>
      </c>
      <c r="P16" s="123"/>
      <c r="Q16" s="123" t="s">
        <v>1</v>
      </c>
      <c r="R16" s="123"/>
      <c r="S16" s="123"/>
      <c r="T16" s="121">
        <v>8</v>
      </c>
      <c r="U16" s="121">
        <v>2</v>
      </c>
      <c r="V16" s="121">
        <v>4</v>
      </c>
      <c r="W16" s="121">
        <v>1</v>
      </c>
      <c r="X16" s="121">
        <v>4</v>
      </c>
      <c r="Y16" s="121">
        <v>1</v>
      </c>
      <c r="Z16" s="121">
        <v>0</v>
      </c>
      <c r="AA16" s="121">
        <v>1</v>
      </c>
      <c r="AB16" s="130" t="s">
        <v>1</v>
      </c>
      <c r="AC16" s="130" t="s">
        <v>586</v>
      </c>
      <c r="AD16" s="130" t="s">
        <v>586</v>
      </c>
      <c r="AE16" s="130" t="s">
        <v>586</v>
      </c>
      <c r="AF16" s="130" t="s">
        <v>586</v>
      </c>
      <c r="AG16" s="130" t="s">
        <v>587</v>
      </c>
      <c r="AH16" s="130" t="s">
        <v>1</v>
      </c>
      <c r="AI16" s="130" t="s">
        <v>586</v>
      </c>
      <c r="AJ16" s="130" t="s">
        <v>586</v>
      </c>
      <c r="AK16" s="130" t="s">
        <v>606</v>
      </c>
      <c r="AL16" s="130" t="s">
        <v>607</v>
      </c>
      <c r="AM16" s="130" t="s">
        <v>586</v>
      </c>
      <c r="AN16" s="130" t="s">
        <v>586</v>
      </c>
      <c r="AO16" s="130" t="s">
        <v>586</v>
      </c>
      <c r="AP16" s="130" t="s">
        <v>1</v>
      </c>
      <c r="AQ16" s="130" t="s">
        <v>586</v>
      </c>
      <c r="AR16" s="130" t="s">
        <v>586</v>
      </c>
      <c r="AS16" s="130" t="s">
        <v>586</v>
      </c>
      <c r="AT16" s="130" t="s">
        <v>586</v>
      </c>
      <c r="AU16" s="130" t="s">
        <v>586</v>
      </c>
      <c r="AV16" s="130" t="s">
        <v>221</v>
      </c>
      <c r="AW16" s="130" t="s">
        <v>586</v>
      </c>
      <c r="AX16" s="123" t="s">
        <v>221</v>
      </c>
      <c r="AY16" s="123" t="s">
        <v>354</v>
      </c>
      <c r="AZ16" s="123"/>
      <c r="BA16" s="123"/>
      <c r="BB16" s="126"/>
      <c r="BC16" s="123"/>
    </row>
    <row r="17" spans="1:55" ht="113.25" customHeight="1">
      <c r="A17" s="98">
        <v>13</v>
      </c>
      <c r="B17" s="127" t="s">
        <v>465</v>
      </c>
      <c r="C17" s="117" t="s">
        <v>272</v>
      </c>
      <c r="D17" s="117" t="s">
        <v>24</v>
      </c>
      <c r="E17" s="117" t="s">
        <v>398</v>
      </c>
      <c r="F17" s="118" t="s">
        <v>269</v>
      </c>
      <c r="G17" s="128" t="s">
        <v>401</v>
      </c>
      <c r="H17" s="118" t="s">
        <v>400</v>
      </c>
      <c r="I17" s="118" t="s">
        <v>245</v>
      </c>
      <c r="J17" s="118" t="s">
        <v>237</v>
      </c>
      <c r="K17" s="118" t="s">
        <v>238</v>
      </c>
      <c r="L17" s="121" t="s">
        <v>215</v>
      </c>
      <c r="M17" s="121" t="s">
        <v>436</v>
      </c>
      <c r="N17" s="118" t="s">
        <v>452</v>
      </c>
      <c r="O17" s="129" t="s">
        <v>547</v>
      </c>
      <c r="P17" s="123"/>
      <c r="Q17" s="123"/>
      <c r="R17" s="123"/>
      <c r="S17" s="123"/>
      <c r="T17" s="121">
        <v>10</v>
      </c>
      <c r="U17" s="121">
        <v>2</v>
      </c>
      <c r="V17" s="121">
        <v>3</v>
      </c>
      <c r="W17" s="121">
        <v>2</v>
      </c>
      <c r="X17" s="121">
        <v>3</v>
      </c>
      <c r="Y17" s="121">
        <v>1</v>
      </c>
      <c r="Z17" s="121">
        <v>0</v>
      </c>
      <c r="AA17" s="121">
        <v>4</v>
      </c>
      <c r="AB17" s="130" t="s">
        <v>586</v>
      </c>
      <c r="AC17" s="130" t="s">
        <v>1</v>
      </c>
      <c r="AD17" s="130" t="s">
        <v>586</v>
      </c>
      <c r="AE17" s="130" t="s">
        <v>586</v>
      </c>
      <c r="AF17" s="130" t="s">
        <v>586</v>
      </c>
      <c r="AG17" s="130" t="s">
        <v>608</v>
      </c>
      <c r="AH17" s="130" t="s">
        <v>1</v>
      </c>
      <c r="AI17" s="130" t="s">
        <v>586</v>
      </c>
      <c r="AJ17" s="130" t="s">
        <v>586</v>
      </c>
      <c r="AK17" s="130" t="s">
        <v>586</v>
      </c>
      <c r="AL17" s="130" t="s">
        <v>605</v>
      </c>
      <c r="AM17" s="130" t="s">
        <v>586</v>
      </c>
      <c r="AN17" s="130" t="s">
        <v>586</v>
      </c>
      <c r="AO17" s="130" t="s">
        <v>586</v>
      </c>
      <c r="AP17" s="130" t="s">
        <v>1</v>
      </c>
      <c r="AQ17" s="130" t="s">
        <v>586</v>
      </c>
      <c r="AR17" s="130" t="s">
        <v>590</v>
      </c>
      <c r="AS17" s="130" t="s">
        <v>1</v>
      </c>
      <c r="AT17" s="130" t="s">
        <v>1</v>
      </c>
      <c r="AU17" s="130" t="s">
        <v>586</v>
      </c>
      <c r="AV17" s="130" t="s">
        <v>221</v>
      </c>
      <c r="AW17" s="130" t="s">
        <v>1</v>
      </c>
      <c r="AX17" s="123" t="s">
        <v>221</v>
      </c>
      <c r="AY17" s="123" t="s">
        <v>355</v>
      </c>
      <c r="AZ17" s="123"/>
      <c r="BA17" s="123"/>
      <c r="BB17" s="126"/>
      <c r="BC17" s="123"/>
    </row>
    <row r="18" spans="1:55" ht="113.25" customHeight="1">
      <c r="A18" s="98">
        <v>14</v>
      </c>
      <c r="B18" s="127" t="s">
        <v>466</v>
      </c>
      <c r="C18" s="117" t="s">
        <v>161</v>
      </c>
      <c r="D18" s="117" t="s">
        <v>167</v>
      </c>
      <c r="E18" s="117" t="s">
        <v>398</v>
      </c>
      <c r="F18" s="118" t="s">
        <v>209</v>
      </c>
      <c r="G18" s="128" t="s">
        <v>196</v>
      </c>
      <c r="H18" s="118" t="s">
        <v>263</v>
      </c>
      <c r="I18" s="118" t="s">
        <v>252</v>
      </c>
      <c r="J18" s="118" t="s">
        <v>237</v>
      </c>
      <c r="K18" s="118" t="s">
        <v>244</v>
      </c>
      <c r="L18" s="121" t="s">
        <v>215</v>
      </c>
      <c r="M18" s="121" t="s">
        <v>436</v>
      </c>
      <c r="N18" s="118"/>
      <c r="O18" s="129" t="s">
        <v>484</v>
      </c>
      <c r="P18" s="123"/>
      <c r="Q18" s="123" t="s">
        <v>1</v>
      </c>
      <c r="R18" s="123"/>
      <c r="S18" s="123"/>
      <c r="T18" s="121">
        <v>3</v>
      </c>
      <c r="U18" s="121">
        <v>2</v>
      </c>
      <c r="V18" s="121">
        <v>1</v>
      </c>
      <c r="W18" s="121">
        <v>2</v>
      </c>
      <c r="X18" s="121">
        <v>0</v>
      </c>
      <c r="Y18" s="121">
        <v>1</v>
      </c>
      <c r="Z18" s="121">
        <v>0</v>
      </c>
      <c r="AA18" s="121">
        <v>0</v>
      </c>
      <c r="AB18" s="130" t="s">
        <v>586</v>
      </c>
      <c r="AC18" s="130" t="s">
        <v>586</v>
      </c>
      <c r="AD18" s="130" t="s">
        <v>586</v>
      </c>
      <c r="AE18" s="130" t="s">
        <v>586</v>
      </c>
      <c r="AF18" s="130" t="s">
        <v>586</v>
      </c>
      <c r="AG18" s="130" t="s">
        <v>586</v>
      </c>
      <c r="AH18" s="130" t="s">
        <v>586</v>
      </c>
      <c r="AI18" s="130" t="s">
        <v>586</v>
      </c>
      <c r="AJ18" s="130" t="s">
        <v>586</v>
      </c>
      <c r="AK18" s="130" t="s">
        <v>586</v>
      </c>
      <c r="AL18" s="130" t="s">
        <v>609</v>
      </c>
      <c r="AM18" s="130" t="s">
        <v>586</v>
      </c>
      <c r="AN18" s="130" t="s">
        <v>586</v>
      </c>
      <c r="AO18" s="130" t="s">
        <v>586</v>
      </c>
      <c r="AP18" s="130" t="s">
        <v>586</v>
      </c>
      <c r="AQ18" s="130" t="s">
        <v>586</v>
      </c>
      <c r="AR18" s="130" t="s">
        <v>586</v>
      </c>
      <c r="AS18" s="130" t="s">
        <v>586</v>
      </c>
      <c r="AT18" s="130" t="s">
        <v>586</v>
      </c>
      <c r="AU18" s="130" t="s">
        <v>586</v>
      </c>
      <c r="AV18" s="130" t="s">
        <v>610</v>
      </c>
      <c r="AW18" s="130" t="s">
        <v>586</v>
      </c>
      <c r="AX18" s="123" t="s">
        <v>387</v>
      </c>
      <c r="AY18" s="123"/>
      <c r="AZ18" s="123"/>
      <c r="BA18" s="123"/>
      <c r="BB18" s="126" t="s">
        <v>222</v>
      </c>
      <c r="BC18" s="123"/>
    </row>
    <row r="19" spans="1:55" ht="113.25" customHeight="1">
      <c r="A19" s="98">
        <v>15</v>
      </c>
      <c r="B19" s="127" t="s">
        <v>467</v>
      </c>
      <c r="C19" s="117" t="s">
        <v>162</v>
      </c>
      <c r="D19" s="117" t="s">
        <v>38</v>
      </c>
      <c r="E19" s="117" t="s">
        <v>38</v>
      </c>
      <c r="F19" s="118" t="s">
        <v>267</v>
      </c>
      <c r="G19" s="128" t="s">
        <v>220</v>
      </c>
      <c r="H19" s="118" t="s">
        <v>339</v>
      </c>
      <c r="I19" s="118" t="s">
        <v>252</v>
      </c>
      <c r="J19" s="118" t="s">
        <v>237</v>
      </c>
      <c r="K19" s="118" t="s">
        <v>244</v>
      </c>
      <c r="L19" s="121" t="s">
        <v>353</v>
      </c>
      <c r="M19" s="121" t="s">
        <v>436</v>
      </c>
      <c r="N19" s="118"/>
      <c r="O19" s="129" t="s">
        <v>485</v>
      </c>
      <c r="P19" s="123"/>
      <c r="Q19" s="123" t="s">
        <v>1</v>
      </c>
      <c r="R19" s="123"/>
      <c r="S19" s="123"/>
      <c r="T19" s="121">
        <v>3</v>
      </c>
      <c r="U19" s="121">
        <v>2</v>
      </c>
      <c r="V19" s="121">
        <v>0</v>
      </c>
      <c r="W19" s="121">
        <v>0</v>
      </c>
      <c r="X19" s="121">
        <v>0</v>
      </c>
      <c r="Y19" s="121">
        <v>1</v>
      </c>
      <c r="Z19" s="121">
        <v>0</v>
      </c>
      <c r="AA19" s="121">
        <v>0</v>
      </c>
      <c r="AB19" s="130"/>
      <c r="AC19" s="130"/>
      <c r="AD19" s="130"/>
      <c r="AE19" s="130"/>
      <c r="AF19" s="130"/>
      <c r="AG19" s="130"/>
      <c r="AH19" s="130"/>
      <c r="AI19" s="130"/>
      <c r="AJ19" s="130"/>
      <c r="AK19" s="130"/>
      <c r="AL19" s="130" t="s">
        <v>611</v>
      </c>
      <c r="AM19" s="130"/>
      <c r="AN19" s="130"/>
      <c r="AO19" s="130"/>
      <c r="AP19" s="130"/>
      <c r="AQ19" s="130"/>
      <c r="AR19" s="130"/>
      <c r="AS19" s="130"/>
      <c r="AT19" s="130"/>
      <c r="AU19" s="130"/>
      <c r="AV19" s="130" t="s">
        <v>222</v>
      </c>
      <c r="AW19" s="130"/>
      <c r="AX19" s="123" t="s">
        <v>222</v>
      </c>
      <c r="AY19" s="123"/>
      <c r="AZ19" s="123"/>
      <c r="BA19" s="123"/>
      <c r="BB19" s="126" t="s">
        <v>222</v>
      </c>
      <c r="BC19" s="123"/>
    </row>
    <row r="20" spans="1:55" ht="113.25" customHeight="1">
      <c r="A20" s="98">
        <v>16</v>
      </c>
      <c r="B20" s="127" t="s">
        <v>468</v>
      </c>
      <c r="C20" s="117" t="s">
        <v>138</v>
      </c>
      <c r="D20" s="117" t="s">
        <v>139</v>
      </c>
      <c r="E20" s="117" t="s">
        <v>398</v>
      </c>
      <c r="F20" s="118" t="s">
        <v>266</v>
      </c>
      <c r="G20" s="128" t="s">
        <v>174</v>
      </c>
      <c r="H20" s="118" t="s">
        <v>400</v>
      </c>
      <c r="I20" s="118" t="s">
        <v>252</v>
      </c>
      <c r="J20" s="118" t="s">
        <v>237</v>
      </c>
      <c r="K20" s="118" t="s">
        <v>244</v>
      </c>
      <c r="L20" s="121" t="s">
        <v>113</v>
      </c>
      <c r="M20" s="121" t="s">
        <v>436</v>
      </c>
      <c r="N20" s="118"/>
      <c r="O20" s="129" t="s">
        <v>486</v>
      </c>
      <c r="P20" s="123"/>
      <c r="Q20" s="123" t="s">
        <v>1</v>
      </c>
      <c r="R20" s="123"/>
      <c r="S20" s="123"/>
      <c r="T20" s="121">
        <v>4</v>
      </c>
      <c r="U20" s="121">
        <v>2</v>
      </c>
      <c r="V20" s="121">
        <v>0</v>
      </c>
      <c r="W20" s="121">
        <v>1</v>
      </c>
      <c r="X20" s="121">
        <v>1</v>
      </c>
      <c r="Y20" s="121">
        <v>1</v>
      </c>
      <c r="Z20" s="121">
        <v>0</v>
      </c>
      <c r="AA20" s="121">
        <v>0</v>
      </c>
      <c r="AB20" s="130" t="s">
        <v>586</v>
      </c>
      <c r="AC20" s="130" t="s">
        <v>586</v>
      </c>
      <c r="AD20" s="130" t="s">
        <v>586</v>
      </c>
      <c r="AE20" s="130" t="s">
        <v>586</v>
      </c>
      <c r="AF20" s="130" t="s">
        <v>586</v>
      </c>
      <c r="AG20" s="130" t="s">
        <v>586</v>
      </c>
      <c r="AH20" s="130" t="s">
        <v>1</v>
      </c>
      <c r="AI20" s="130" t="s">
        <v>586</v>
      </c>
      <c r="AJ20" s="130" t="s">
        <v>586</v>
      </c>
      <c r="AK20" s="130" t="s">
        <v>586</v>
      </c>
      <c r="AL20" s="130" t="s">
        <v>612</v>
      </c>
      <c r="AM20" s="130" t="s">
        <v>586</v>
      </c>
      <c r="AN20" s="130" t="s">
        <v>586</v>
      </c>
      <c r="AO20" s="130" t="s">
        <v>586</v>
      </c>
      <c r="AP20" s="130" t="s">
        <v>586</v>
      </c>
      <c r="AQ20" s="130" t="s">
        <v>586</v>
      </c>
      <c r="AR20" s="130" t="s">
        <v>586</v>
      </c>
      <c r="AS20" s="130" t="s">
        <v>586</v>
      </c>
      <c r="AT20" s="130" t="s">
        <v>586</v>
      </c>
      <c r="AU20" s="130" t="s">
        <v>586</v>
      </c>
      <c r="AV20" s="130" t="s">
        <v>222</v>
      </c>
      <c r="AW20" s="130" t="s">
        <v>586</v>
      </c>
      <c r="AX20" s="123" t="s">
        <v>222</v>
      </c>
      <c r="AY20" s="123"/>
      <c r="AZ20" s="123"/>
      <c r="BA20" s="123"/>
      <c r="BB20" s="126" t="s">
        <v>479</v>
      </c>
      <c r="BC20" s="123"/>
    </row>
    <row r="21" spans="1:55" ht="113.25" customHeight="1">
      <c r="A21" s="98">
        <v>17</v>
      </c>
      <c r="B21" s="127" t="s">
        <v>469</v>
      </c>
      <c r="C21" s="117" t="s">
        <v>140</v>
      </c>
      <c r="D21" s="117" t="s">
        <v>156</v>
      </c>
      <c r="E21" s="117" t="s">
        <v>398</v>
      </c>
      <c r="F21" s="118" t="s">
        <v>266</v>
      </c>
      <c r="G21" s="128" t="s">
        <v>185</v>
      </c>
      <c r="H21" s="118" t="s">
        <v>400</v>
      </c>
      <c r="I21" s="118" t="s">
        <v>252</v>
      </c>
      <c r="J21" s="118" t="s">
        <v>237</v>
      </c>
      <c r="K21" s="118" t="s">
        <v>238</v>
      </c>
      <c r="L21" s="121" t="s">
        <v>113</v>
      </c>
      <c r="M21" s="121" t="s">
        <v>436</v>
      </c>
      <c r="N21" s="118"/>
      <c r="O21" s="129" t="s">
        <v>487</v>
      </c>
      <c r="P21" s="123"/>
      <c r="Q21" s="123" t="s">
        <v>1</v>
      </c>
      <c r="R21" s="123"/>
      <c r="S21" s="123"/>
      <c r="T21" s="121">
        <v>4</v>
      </c>
      <c r="U21" s="121">
        <v>2</v>
      </c>
      <c r="V21" s="121">
        <v>0</v>
      </c>
      <c r="W21" s="121">
        <v>1</v>
      </c>
      <c r="X21" s="121">
        <v>1</v>
      </c>
      <c r="Y21" s="121">
        <v>1</v>
      </c>
      <c r="Z21" s="121">
        <v>0</v>
      </c>
      <c r="AA21" s="121">
        <v>0</v>
      </c>
      <c r="AB21" s="130" t="s">
        <v>586</v>
      </c>
      <c r="AC21" s="130" t="s">
        <v>586</v>
      </c>
      <c r="AD21" s="130" t="s">
        <v>586</v>
      </c>
      <c r="AE21" s="130" t="s">
        <v>586</v>
      </c>
      <c r="AF21" s="130" t="s">
        <v>586</v>
      </c>
      <c r="AG21" s="130" t="s">
        <v>586</v>
      </c>
      <c r="AH21" s="130" t="s">
        <v>1</v>
      </c>
      <c r="AI21" s="130" t="s">
        <v>586</v>
      </c>
      <c r="AJ21" s="130" t="s">
        <v>586</v>
      </c>
      <c r="AK21" s="130" t="s">
        <v>586</v>
      </c>
      <c r="AL21" s="130" t="s">
        <v>584</v>
      </c>
      <c r="AM21" s="130" t="s">
        <v>586</v>
      </c>
      <c r="AN21" s="130" t="s">
        <v>586</v>
      </c>
      <c r="AO21" s="130" t="s">
        <v>586</v>
      </c>
      <c r="AP21" s="130" t="s">
        <v>586</v>
      </c>
      <c r="AQ21" s="130" t="s">
        <v>586</v>
      </c>
      <c r="AR21" s="130" t="s">
        <v>586</v>
      </c>
      <c r="AS21" s="130" t="s">
        <v>586</v>
      </c>
      <c r="AT21" s="130" t="s">
        <v>586</v>
      </c>
      <c r="AU21" s="130" t="s">
        <v>586</v>
      </c>
      <c r="AV21" s="130" t="s">
        <v>222</v>
      </c>
      <c r="AW21" s="130" t="s">
        <v>586</v>
      </c>
      <c r="AX21" s="123" t="s">
        <v>222</v>
      </c>
      <c r="AY21" s="123"/>
      <c r="AZ21" s="123"/>
      <c r="BA21" s="123"/>
      <c r="BB21" s="126" t="s">
        <v>479</v>
      </c>
      <c r="BC21" s="123"/>
    </row>
    <row r="22" spans="1:55" ht="113.25" customHeight="1">
      <c r="A22" s="98">
        <v>18</v>
      </c>
      <c r="B22" s="127" t="s">
        <v>470</v>
      </c>
      <c r="C22" s="117" t="s">
        <v>362</v>
      </c>
      <c r="D22" s="117" t="s">
        <v>38</v>
      </c>
      <c r="E22" s="117" t="s">
        <v>38</v>
      </c>
      <c r="F22" s="118" t="s">
        <v>63</v>
      </c>
      <c r="G22" s="128" t="s">
        <v>363</v>
      </c>
      <c r="H22" s="118" t="s">
        <v>364</v>
      </c>
      <c r="I22" s="118" t="s">
        <v>240</v>
      </c>
      <c r="J22" s="118" t="s">
        <v>237</v>
      </c>
      <c r="K22" s="118" t="s">
        <v>244</v>
      </c>
      <c r="L22" s="121" t="s">
        <v>5</v>
      </c>
      <c r="M22" s="121" t="s">
        <v>436</v>
      </c>
      <c r="N22" s="118"/>
      <c r="O22" s="129" t="s">
        <v>455</v>
      </c>
      <c r="P22" s="123"/>
      <c r="Q22" s="123" t="s">
        <v>1</v>
      </c>
      <c r="R22" s="123"/>
      <c r="S22" s="123"/>
      <c r="T22" s="121">
        <v>5</v>
      </c>
      <c r="U22" s="121">
        <v>3</v>
      </c>
      <c r="V22" s="121">
        <v>1</v>
      </c>
      <c r="W22" s="121">
        <v>0</v>
      </c>
      <c r="X22" s="121">
        <v>2</v>
      </c>
      <c r="Y22" s="121">
        <v>0</v>
      </c>
      <c r="Z22" s="121">
        <v>0</v>
      </c>
      <c r="AA22" s="121">
        <v>0</v>
      </c>
      <c r="AB22" s="130"/>
      <c r="AC22" s="130"/>
      <c r="AD22" s="130" t="s">
        <v>1</v>
      </c>
      <c r="AE22" s="130" t="s">
        <v>1</v>
      </c>
      <c r="AF22" s="130"/>
      <c r="AG22" s="130"/>
      <c r="AH22" s="130"/>
      <c r="AI22" s="130"/>
      <c r="AJ22" s="130"/>
      <c r="AK22" s="130"/>
      <c r="AL22" s="130"/>
      <c r="AM22" s="130"/>
      <c r="AN22" s="130"/>
      <c r="AO22" s="130"/>
      <c r="AP22" s="130"/>
      <c r="AQ22" s="130"/>
      <c r="AR22" s="130"/>
      <c r="AS22" s="130"/>
      <c r="AT22" s="130"/>
      <c r="AU22" s="130"/>
      <c r="AV22" s="130" t="s">
        <v>222</v>
      </c>
      <c r="AW22" s="130"/>
      <c r="AX22" s="123" t="s">
        <v>365</v>
      </c>
      <c r="AY22" s="123" t="s">
        <v>365</v>
      </c>
      <c r="AZ22" s="123"/>
      <c r="BA22" s="123"/>
      <c r="BB22" s="126"/>
      <c r="BC22" s="123" t="s">
        <v>365</v>
      </c>
    </row>
    <row r="23" spans="1:55" ht="113.25" customHeight="1">
      <c r="A23" s="98">
        <v>19</v>
      </c>
      <c r="B23" s="127" t="s">
        <v>472</v>
      </c>
      <c r="C23" s="117" t="s">
        <v>225</v>
      </c>
      <c r="D23" s="117" t="s">
        <v>38</v>
      </c>
      <c r="E23" s="117" t="s">
        <v>38</v>
      </c>
      <c r="F23" s="118" t="s">
        <v>269</v>
      </c>
      <c r="G23" s="128" t="s">
        <v>341</v>
      </c>
      <c r="H23" s="118" t="s">
        <v>339</v>
      </c>
      <c r="I23" s="118" t="s">
        <v>252</v>
      </c>
      <c r="J23" s="118" t="s">
        <v>243</v>
      </c>
      <c r="K23" s="118" t="s">
        <v>259</v>
      </c>
      <c r="L23" s="121" t="s">
        <v>342</v>
      </c>
      <c r="M23" s="121" t="s">
        <v>436</v>
      </c>
      <c r="N23" s="118"/>
      <c r="O23" s="132" t="s">
        <v>504</v>
      </c>
      <c r="P23" s="123"/>
      <c r="Q23" s="123" t="s">
        <v>1</v>
      </c>
      <c r="R23" s="123"/>
      <c r="S23" s="123"/>
      <c r="T23" s="121">
        <v>0</v>
      </c>
      <c r="U23" s="121">
        <v>0</v>
      </c>
      <c r="V23" s="121">
        <v>1</v>
      </c>
      <c r="W23" s="121">
        <v>0</v>
      </c>
      <c r="X23" s="121">
        <v>0</v>
      </c>
      <c r="Y23" s="121">
        <v>0</v>
      </c>
      <c r="Z23" s="121">
        <v>0</v>
      </c>
      <c r="AA23" s="121">
        <v>0</v>
      </c>
      <c r="AB23" s="130"/>
      <c r="AC23" s="130"/>
      <c r="AD23" s="130"/>
      <c r="AE23" s="130"/>
      <c r="AF23" s="130"/>
      <c r="AG23" s="130"/>
      <c r="AH23" s="130"/>
      <c r="AI23" s="130"/>
      <c r="AJ23" s="130"/>
      <c r="AK23" s="130"/>
      <c r="AL23" s="130"/>
      <c r="AM23" s="130"/>
      <c r="AN23" s="130"/>
      <c r="AO23" s="130"/>
      <c r="AP23" s="130"/>
      <c r="AQ23" s="130"/>
      <c r="AR23" s="130"/>
      <c r="AS23" s="130"/>
      <c r="AT23" s="130"/>
      <c r="AU23" s="130"/>
      <c r="AV23" s="130" t="s">
        <v>222</v>
      </c>
      <c r="AW23" s="130"/>
      <c r="AX23" s="126" t="s">
        <v>541</v>
      </c>
      <c r="AY23" s="126" t="s">
        <v>541</v>
      </c>
      <c r="AZ23" s="123"/>
      <c r="BA23" s="123"/>
      <c r="BB23" s="126" t="s">
        <v>541</v>
      </c>
      <c r="BC23" s="123"/>
    </row>
    <row r="24" spans="1:55" ht="113.25" customHeight="1">
      <c r="A24" s="98">
        <v>20</v>
      </c>
      <c r="B24" s="127" t="s">
        <v>471</v>
      </c>
      <c r="C24" s="117" t="s">
        <v>361</v>
      </c>
      <c r="D24" s="117" t="s">
        <v>37</v>
      </c>
      <c r="E24" s="117" t="s">
        <v>398</v>
      </c>
      <c r="F24" s="118" t="s">
        <v>269</v>
      </c>
      <c r="G24" s="128" t="s">
        <v>424</v>
      </c>
      <c r="H24" s="118" t="s">
        <v>263</v>
      </c>
      <c r="I24" s="118" t="s">
        <v>252</v>
      </c>
      <c r="J24" s="118" t="s">
        <v>237</v>
      </c>
      <c r="K24" s="118" t="s">
        <v>238</v>
      </c>
      <c r="L24" s="121" t="s">
        <v>5</v>
      </c>
      <c r="M24" s="121" t="s">
        <v>436</v>
      </c>
      <c r="N24" s="118"/>
      <c r="O24" s="129" t="s">
        <v>505</v>
      </c>
      <c r="P24" s="123"/>
      <c r="Q24" s="123" t="s">
        <v>1</v>
      </c>
      <c r="R24" s="123"/>
      <c r="S24" s="123"/>
      <c r="T24" s="121">
        <v>9</v>
      </c>
      <c r="U24" s="121">
        <v>3</v>
      </c>
      <c r="V24" s="121">
        <v>1</v>
      </c>
      <c r="W24" s="121">
        <v>1</v>
      </c>
      <c r="X24" s="121">
        <v>3</v>
      </c>
      <c r="Y24" s="121">
        <v>1</v>
      </c>
      <c r="Z24" s="121">
        <v>0</v>
      </c>
      <c r="AA24" s="121">
        <v>2</v>
      </c>
      <c r="AB24" s="130" t="s">
        <v>586</v>
      </c>
      <c r="AC24" s="130" t="s">
        <v>1</v>
      </c>
      <c r="AD24" s="130" t="s">
        <v>586</v>
      </c>
      <c r="AE24" s="130" t="s">
        <v>1</v>
      </c>
      <c r="AF24" s="130" t="s">
        <v>586</v>
      </c>
      <c r="AG24" s="130" t="s">
        <v>586</v>
      </c>
      <c r="AH24" s="130" t="s">
        <v>1</v>
      </c>
      <c r="AI24" s="130" t="s">
        <v>586</v>
      </c>
      <c r="AJ24" s="130" t="s">
        <v>586</v>
      </c>
      <c r="AK24" s="130" t="s">
        <v>586</v>
      </c>
      <c r="AL24" s="130" t="s">
        <v>584</v>
      </c>
      <c r="AM24" s="130" t="s">
        <v>586</v>
      </c>
      <c r="AN24" s="130" t="s">
        <v>586</v>
      </c>
      <c r="AO24" s="130" t="s">
        <v>586</v>
      </c>
      <c r="AP24" s="130" t="s">
        <v>586</v>
      </c>
      <c r="AQ24" s="130" t="s">
        <v>586</v>
      </c>
      <c r="AR24" s="130" t="s">
        <v>590</v>
      </c>
      <c r="AS24" s="130" t="s">
        <v>1</v>
      </c>
      <c r="AT24" s="130" t="s">
        <v>586</v>
      </c>
      <c r="AU24" s="130" t="s">
        <v>1</v>
      </c>
      <c r="AV24" s="130" t="s">
        <v>222</v>
      </c>
      <c r="AW24" s="130" t="s">
        <v>1</v>
      </c>
      <c r="AX24" s="123" t="s">
        <v>222</v>
      </c>
      <c r="AY24" s="123" t="s">
        <v>222</v>
      </c>
      <c r="AZ24" s="123"/>
      <c r="BA24" s="123"/>
      <c r="BB24" s="126" t="s">
        <v>222</v>
      </c>
      <c r="BC24" s="123"/>
    </row>
    <row r="25" spans="1:55" ht="113.25" customHeight="1">
      <c r="A25" s="98">
        <v>21</v>
      </c>
      <c r="B25" s="127" t="s">
        <v>473</v>
      </c>
      <c r="C25" s="117" t="s">
        <v>417</v>
      </c>
      <c r="D25" s="117" t="s">
        <v>20</v>
      </c>
      <c r="E25" s="117" t="s">
        <v>398</v>
      </c>
      <c r="F25" s="118" t="s">
        <v>269</v>
      </c>
      <c r="G25" s="128" t="s">
        <v>418</v>
      </c>
      <c r="H25" s="118" t="s">
        <v>239</v>
      </c>
      <c r="I25" s="118" t="s">
        <v>240</v>
      </c>
      <c r="J25" s="118" t="s">
        <v>237</v>
      </c>
      <c r="K25" s="118" t="s">
        <v>380</v>
      </c>
      <c r="L25" s="121" t="s">
        <v>5</v>
      </c>
      <c r="M25" s="121" t="s">
        <v>436</v>
      </c>
      <c r="N25" s="118"/>
      <c r="O25" s="132" t="s">
        <v>506</v>
      </c>
      <c r="P25" s="123"/>
      <c r="Q25" s="123" t="s">
        <v>1</v>
      </c>
      <c r="R25" s="123"/>
      <c r="S25" s="123"/>
      <c r="T25" s="121">
        <v>10</v>
      </c>
      <c r="U25" s="121">
        <v>2</v>
      </c>
      <c r="V25" s="121">
        <v>1</v>
      </c>
      <c r="W25" s="121">
        <v>1</v>
      </c>
      <c r="X25" s="121">
        <v>5</v>
      </c>
      <c r="Y25" s="121">
        <v>1</v>
      </c>
      <c r="Z25" s="121">
        <v>0</v>
      </c>
      <c r="AA25" s="121">
        <v>2</v>
      </c>
      <c r="AB25" s="130" t="s">
        <v>1</v>
      </c>
      <c r="AC25" s="130" t="s">
        <v>586</v>
      </c>
      <c r="AD25" s="130" t="s">
        <v>1</v>
      </c>
      <c r="AE25" s="130" t="s">
        <v>1</v>
      </c>
      <c r="AF25" s="130" t="s">
        <v>586</v>
      </c>
      <c r="AG25" s="130" t="s">
        <v>586</v>
      </c>
      <c r="AH25" s="130" t="s">
        <v>1</v>
      </c>
      <c r="AI25" s="130" t="s">
        <v>1</v>
      </c>
      <c r="AJ25" s="130" t="s">
        <v>586</v>
      </c>
      <c r="AK25" s="130" t="s">
        <v>586</v>
      </c>
      <c r="AL25" s="130" t="s">
        <v>613</v>
      </c>
      <c r="AM25" s="130" t="s">
        <v>586</v>
      </c>
      <c r="AN25" s="130" t="s">
        <v>586</v>
      </c>
      <c r="AO25" s="130" t="s">
        <v>586</v>
      </c>
      <c r="AP25" s="130" t="s">
        <v>586</v>
      </c>
      <c r="AQ25" s="130" t="s">
        <v>586</v>
      </c>
      <c r="AR25" s="130" t="s">
        <v>590</v>
      </c>
      <c r="AS25" s="130" t="s">
        <v>1</v>
      </c>
      <c r="AT25" s="130" t="s">
        <v>586</v>
      </c>
      <c r="AU25" s="130" t="s">
        <v>586</v>
      </c>
      <c r="AV25" s="130" t="s">
        <v>222</v>
      </c>
      <c r="AW25" s="130" t="s">
        <v>586</v>
      </c>
      <c r="AX25" s="123" t="s">
        <v>222</v>
      </c>
      <c r="AY25" s="123" t="s">
        <v>376</v>
      </c>
      <c r="AZ25" s="123"/>
      <c r="BA25" s="123"/>
      <c r="BB25" s="126"/>
      <c r="BC25" s="123" t="s">
        <v>221</v>
      </c>
    </row>
    <row r="26" spans="1:55" ht="113.25" customHeight="1">
      <c r="A26" s="98">
        <v>23</v>
      </c>
      <c r="B26" s="127">
        <v>19</v>
      </c>
      <c r="C26" s="117" t="s">
        <v>61</v>
      </c>
      <c r="D26" s="117" t="s">
        <v>28</v>
      </c>
      <c r="E26" s="117" t="s">
        <v>398</v>
      </c>
      <c r="F26" s="118" t="s">
        <v>209</v>
      </c>
      <c r="G26" s="128" t="s">
        <v>175</v>
      </c>
      <c r="H26" s="118" t="s">
        <v>400</v>
      </c>
      <c r="I26" s="118" t="s">
        <v>252</v>
      </c>
      <c r="J26" s="118" t="s">
        <v>237</v>
      </c>
      <c r="K26" s="118" t="s">
        <v>380</v>
      </c>
      <c r="L26" s="121" t="s">
        <v>215</v>
      </c>
      <c r="M26" s="121" t="s">
        <v>436</v>
      </c>
      <c r="N26" s="118" t="s">
        <v>450</v>
      </c>
      <c r="O26" s="129" t="s">
        <v>668</v>
      </c>
      <c r="P26" s="123"/>
      <c r="Q26" s="123" t="s">
        <v>1</v>
      </c>
      <c r="R26" s="123"/>
      <c r="S26" s="123"/>
      <c r="T26" s="121">
        <v>12</v>
      </c>
      <c r="U26" s="121">
        <v>2</v>
      </c>
      <c r="V26" s="121">
        <v>1</v>
      </c>
      <c r="W26" s="121">
        <v>1</v>
      </c>
      <c r="X26" s="121">
        <v>7</v>
      </c>
      <c r="Y26" s="121">
        <v>1</v>
      </c>
      <c r="Z26" s="121">
        <v>0</v>
      </c>
      <c r="AA26" s="121">
        <v>2</v>
      </c>
      <c r="AB26" s="130" t="s">
        <v>1</v>
      </c>
      <c r="AC26" s="130" t="s">
        <v>615</v>
      </c>
      <c r="AD26" s="130" t="s">
        <v>616</v>
      </c>
      <c r="AE26" s="130" t="s">
        <v>617</v>
      </c>
      <c r="AF26" s="130" t="s">
        <v>586</v>
      </c>
      <c r="AG26" s="130" t="s">
        <v>586</v>
      </c>
      <c r="AH26" s="130" t="s">
        <v>1</v>
      </c>
      <c r="AI26" s="130" t="s">
        <v>1</v>
      </c>
      <c r="AJ26" s="130" t="s">
        <v>586</v>
      </c>
      <c r="AK26" s="130" t="s">
        <v>618</v>
      </c>
      <c r="AL26" s="130" t="s">
        <v>619</v>
      </c>
      <c r="AM26" s="130" t="s">
        <v>586</v>
      </c>
      <c r="AN26" s="130" t="s">
        <v>586</v>
      </c>
      <c r="AO26" s="130" t="s">
        <v>586</v>
      </c>
      <c r="AP26" s="130" t="s">
        <v>1</v>
      </c>
      <c r="AQ26" s="130" t="s">
        <v>586</v>
      </c>
      <c r="AR26" s="130" t="s">
        <v>586</v>
      </c>
      <c r="AS26" s="130" t="s">
        <v>586</v>
      </c>
      <c r="AT26" s="130" t="s">
        <v>1</v>
      </c>
      <c r="AU26" s="130" t="s">
        <v>1</v>
      </c>
      <c r="AV26" s="130" t="s">
        <v>222</v>
      </c>
      <c r="AW26" s="130" t="s">
        <v>586</v>
      </c>
      <c r="AX26" s="123" t="s">
        <v>359</v>
      </c>
      <c r="AY26" s="123" t="s">
        <v>359</v>
      </c>
      <c r="AZ26" s="123"/>
      <c r="BA26" s="123"/>
      <c r="BB26" s="126"/>
      <c r="BC26" s="123"/>
    </row>
    <row r="27" spans="1:55" ht="113.25" customHeight="1">
      <c r="A27" s="98">
        <v>24</v>
      </c>
      <c r="B27" s="127">
        <v>20</v>
      </c>
      <c r="C27" s="117" t="s">
        <v>381</v>
      </c>
      <c r="D27" s="117" t="s">
        <v>207</v>
      </c>
      <c r="E27" s="117" t="s">
        <v>398</v>
      </c>
      <c r="F27" s="118" t="s">
        <v>266</v>
      </c>
      <c r="G27" s="128" t="s">
        <v>208</v>
      </c>
      <c r="H27" s="118" t="s">
        <v>400</v>
      </c>
      <c r="I27" s="118" t="s">
        <v>240</v>
      </c>
      <c r="J27" s="118" t="s">
        <v>237</v>
      </c>
      <c r="K27" s="118" t="s">
        <v>244</v>
      </c>
      <c r="L27" s="121" t="s">
        <v>113</v>
      </c>
      <c r="M27" s="121" t="s">
        <v>436</v>
      </c>
      <c r="N27" s="118"/>
      <c r="O27" s="129" t="s">
        <v>456</v>
      </c>
      <c r="P27" s="123"/>
      <c r="Q27" s="123" t="s">
        <v>1</v>
      </c>
      <c r="R27" s="123"/>
      <c r="S27" s="123"/>
      <c r="T27" s="121">
        <v>4</v>
      </c>
      <c r="U27" s="121">
        <v>3</v>
      </c>
      <c r="V27" s="121">
        <v>0</v>
      </c>
      <c r="W27" s="121">
        <v>2</v>
      </c>
      <c r="X27" s="121">
        <v>0</v>
      </c>
      <c r="Y27" s="121">
        <v>1</v>
      </c>
      <c r="Z27" s="121">
        <v>0</v>
      </c>
      <c r="AA27" s="121">
        <v>0</v>
      </c>
      <c r="AB27" s="130" t="s">
        <v>586</v>
      </c>
      <c r="AC27" s="130" t="s">
        <v>586</v>
      </c>
      <c r="AD27" s="130" t="s">
        <v>586</v>
      </c>
      <c r="AE27" s="130" t="s">
        <v>586</v>
      </c>
      <c r="AF27" s="130" t="s">
        <v>586</v>
      </c>
      <c r="AG27" s="130" t="s">
        <v>586</v>
      </c>
      <c r="AH27" s="130" t="s">
        <v>586</v>
      </c>
      <c r="AI27" s="130" t="s">
        <v>586</v>
      </c>
      <c r="AJ27" s="130" t="s">
        <v>586</v>
      </c>
      <c r="AK27" s="130" t="s">
        <v>586</v>
      </c>
      <c r="AL27" s="130" t="s">
        <v>620</v>
      </c>
      <c r="AM27" s="130" t="s">
        <v>586</v>
      </c>
      <c r="AN27" s="130" t="s">
        <v>586</v>
      </c>
      <c r="AO27" s="130" t="s">
        <v>586</v>
      </c>
      <c r="AP27" s="130" t="s">
        <v>586</v>
      </c>
      <c r="AQ27" s="130" t="s">
        <v>586</v>
      </c>
      <c r="AR27" s="130" t="s">
        <v>586</v>
      </c>
      <c r="AS27" s="130" t="s">
        <v>586</v>
      </c>
      <c r="AT27" s="130" t="s">
        <v>586</v>
      </c>
      <c r="AU27" s="130" t="s">
        <v>586</v>
      </c>
      <c r="AV27" s="130" t="s">
        <v>586</v>
      </c>
      <c r="AW27" s="130" t="s">
        <v>586</v>
      </c>
      <c r="AX27" s="123" t="s">
        <v>222</v>
      </c>
      <c r="AY27" s="123" t="s">
        <v>222</v>
      </c>
      <c r="AZ27" s="123"/>
      <c r="BA27" s="123"/>
      <c r="BB27" s="126" t="s">
        <v>479</v>
      </c>
      <c r="BC27" s="123"/>
    </row>
    <row r="28" spans="1:55" ht="113.25" customHeight="1">
      <c r="A28" s="98">
        <v>25</v>
      </c>
      <c r="B28" s="127">
        <v>21</v>
      </c>
      <c r="C28" s="117" t="s">
        <v>226</v>
      </c>
      <c r="D28" s="117" t="s">
        <v>38</v>
      </c>
      <c r="E28" s="117" t="s">
        <v>38</v>
      </c>
      <c r="F28" s="118" t="s">
        <v>269</v>
      </c>
      <c r="G28" s="128" t="s">
        <v>349</v>
      </c>
      <c r="H28" s="118" t="s">
        <v>339</v>
      </c>
      <c r="I28" s="118" t="s">
        <v>252</v>
      </c>
      <c r="J28" s="118" t="s">
        <v>237</v>
      </c>
      <c r="K28" s="118" t="s">
        <v>259</v>
      </c>
      <c r="L28" s="121" t="s">
        <v>342</v>
      </c>
      <c r="M28" s="121" t="s">
        <v>436</v>
      </c>
      <c r="N28" s="118"/>
      <c r="O28" s="129" t="s">
        <v>507</v>
      </c>
      <c r="P28" s="123"/>
      <c r="Q28" s="123" t="s">
        <v>1</v>
      </c>
      <c r="R28" s="123"/>
      <c r="S28" s="123"/>
      <c r="T28" s="121">
        <v>0</v>
      </c>
      <c r="U28" s="121">
        <v>0</v>
      </c>
      <c r="V28" s="121">
        <v>1</v>
      </c>
      <c r="W28" s="121">
        <v>1</v>
      </c>
      <c r="X28" s="121">
        <v>0</v>
      </c>
      <c r="Y28" s="121">
        <v>0</v>
      </c>
      <c r="Z28" s="121">
        <v>0</v>
      </c>
      <c r="AA28" s="121">
        <v>0</v>
      </c>
      <c r="AB28" s="130"/>
      <c r="AC28" s="130"/>
      <c r="AD28" s="130"/>
      <c r="AE28" s="130"/>
      <c r="AF28" s="130"/>
      <c r="AG28" s="130"/>
      <c r="AH28" s="130"/>
      <c r="AI28" s="130"/>
      <c r="AJ28" s="130"/>
      <c r="AK28" s="130"/>
      <c r="AL28" s="130"/>
      <c r="AM28" s="130"/>
      <c r="AN28" s="130"/>
      <c r="AO28" s="130"/>
      <c r="AP28" s="130"/>
      <c r="AQ28" s="130"/>
      <c r="AR28" s="130"/>
      <c r="AS28" s="130"/>
      <c r="AT28" s="130"/>
      <c r="AU28" s="130"/>
      <c r="AV28" s="130" t="s">
        <v>222</v>
      </c>
      <c r="AW28" s="130"/>
      <c r="AX28" s="126" t="s">
        <v>541</v>
      </c>
      <c r="AY28" s="126" t="s">
        <v>538</v>
      </c>
      <c r="AZ28" s="123"/>
      <c r="BA28" s="123"/>
      <c r="BB28" s="126" t="s">
        <v>538</v>
      </c>
      <c r="BC28" s="123"/>
    </row>
    <row r="29" spans="1:55" ht="113.25" customHeight="1">
      <c r="A29" s="98">
        <v>26</v>
      </c>
      <c r="B29" s="127">
        <v>22</v>
      </c>
      <c r="C29" s="117" t="s">
        <v>366</v>
      </c>
      <c r="D29" s="117" t="s">
        <v>9</v>
      </c>
      <c r="E29" s="117" t="s">
        <v>398</v>
      </c>
      <c r="F29" s="118" t="s">
        <v>269</v>
      </c>
      <c r="G29" s="128" t="s">
        <v>420</v>
      </c>
      <c r="H29" s="118" t="s">
        <v>263</v>
      </c>
      <c r="I29" s="118" t="s">
        <v>254</v>
      </c>
      <c r="J29" s="118" t="s">
        <v>237</v>
      </c>
      <c r="K29" s="118" t="s">
        <v>244</v>
      </c>
      <c r="L29" s="121" t="s">
        <v>215</v>
      </c>
      <c r="M29" s="121" t="s">
        <v>434</v>
      </c>
      <c r="N29" s="118"/>
      <c r="O29" s="129" t="s">
        <v>508</v>
      </c>
      <c r="P29" s="123"/>
      <c r="Q29" s="123" t="s">
        <v>1</v>
      </c>
      <c r="R29" s="123"/>
      <c r="S29" s="123"/>
      <c r="T29" s="121">
        <v>6</v>
      </c>
      <c r="U29" s="121">
        <v>2</v>
      </c>
      <c r="V29" s="121">
        <v>1</v>
      </c>
      <c r="W29" s="121">
        <v>0</v>
      </c>
      <c r="X29" s="121">
        <v>3</v>
      </c>
      <c r="Y29" s="121">
        <v>1</v>
      </c>
      <c r="Z29" s="121">
        <v>0</v>
      </c>
      <c r="AA29" s="121">
        <v>0</v>
      </c>
      <c r="AB29" s="130" t="s">
        <v>586</v>
      </c>
      <c r="AC29" s="130" t="s">
        <v>586</v>
      </c>
      <c r="AD29" s="130" t="s">
        <v>586</v>
      </c>
      <c r="AE29" s="130" t="s">
        <v>586</v>
      </c>
      <c r="AF29" s="130" t="s">
        <v>586</v>
      </c>
      <c r="AG29" s="130" t="s">
        <v>592</v>
      </c>
      <c r="AH29" s="130" t="s">
        <v>586</v>
      </c>
      <c r="AI29" s="130" t="s">
        <v>586</v>
      </c>
      <c r="AJ29" s="130" t="s">
        <v>621</v>
      </c>
      <c r="AK29" s="130" t="s">
        <v>622</v>
      </c>
      <c r="AL29" s="130" t="s">
        <v>623</v>
      </c>
      <c r="AM29" s="130" t="s">
        <v>586</v>
      </c>
      <c r="AN29" s="130" t="s">
        <v>586</v>
      </c>
      <c r="AO29" s="130" t="s">
        <v>586</v>
      </c>
      <c r="AP29" s="130" t="s">
        <v>586</v>
      </c>
      <c r="AQ29" s="130" t="s">
        <v>586</v>
      </c>
      <c r="AR29" s="130" t="s">
        <v>586</v>
      </c>
      <c r="AS29" s="130" t="s">
        <v>586</v>
      </c>
      <c r="AT29" s="130" t="s">
        <v>586</v>
      </c>
      <c r="AU29" s="130" t="s">
        <v>586</v>
      </c>
      <c r="AV29" s="130" t="s">
        <v>222</v>
      </c>
      <c r="AW29" s="130" t="s">
        <v>586</v>
      </c>
      <c r="AX29" s="123" t="s">
        <v>365</v>
      </c>
      <c r="AY29" s="123" t="s">
        <v>365</v>
      </c>
      <c r="AZ29" s="123"/>
      <c r="BA29" s="123"/>
      <c r="BB29" s="126"/>
      <c r="BC29" s="123"/>
    </row>
    <row r="30" spans="1:55" ht="113.25" customHeight="1">
      <c r="A30" s="98">
        <v>27</v>
      </c>
      <c r="B30" s="127">
        <v>23</v>
      </c>
      <c r="C30" s="117" t="s">
        <v>370</v>
      </c>
      <c r="D30" s="117" t="s">
        <v>29</v>
      </c>
      <c r="E30" s="117" t="s">
        <v>397</v>
      </c>
      <c r="F30" s="118" t="s">
        <v>266</v>
      </c>
      <c r="G30" s="128" t="s">
        <v>279</v>
      </c>
      <c r="H30" s="118" t="s">
        <v>253</v>
      </c>
      <c r="I30" s="118" t="s">
        <v>38</v>
      </c>
      <c r="J30" s="118" t="s">
        <v>237</v>
      </c>
      <c r="K30" s="118" t="s">
        <v>259</v>
      </c>
      <c r="L30" s="121" t="s">
        <v>113</v>
      </c>
      <c r="M30" s="121" t="s">
        <v>436</v>
      </c>
      <c r="N30" s="118"/>
      <c r="O30" s="133" t="s">
        <v>548</v>
      </c>
      <c r="P30" s="123"/>
      <c r="Q30" s="123"/>
      <c r="R30" s="123"/>
      <c r="S30" s="123"/>
      <c r="T30" s="121">
        <v>2</v>
      </c>
      <c r="U30" s="121">
        <v>2</v>
      </c>
      <c r="V30" s="121">
        <v>1</v>
      </c>
      <c r="W30" s="121">
        <v>1</v>
      </c>
      <c r="X30" s="121">
        <v>0</v>
      </c>
      <c r="Y30" s="121">
        <v>0</v>
      </c>
      <c r="Z30" s="121">
        <v>0</v>
      </c>
      <c r="AA30" s="121">
        <v>0</v>
      </c>
      <c r="AB30" s="130" t="s">
        <v>586</v>
      </c>
      <c r="AC30" s="130" t="s">
        <v>586</v>
      </c>
      <c r="AD30" s="130" t="s">
        <v>586</v>
      </c>
      <c r="AE30" s="130" t="s">
        <v>586</v>
      </c>
      <c r="AF30" s="130" t="s">
        <v>586</v>
      </c>
      <c r="AG30" s="130" t="s">
        <v>586</v>
      </c>
      <c r="AH30" s="130" t="s">
        <v>586</v>
      </c>
      <c r="AI30" s="130" t="s">
        <v>586</v>
      </c>
      <c r="AJ30" s="130" t="s">
        <v>586</v>
      </c>
      <c r="AK30" s="130" t="s">
        <v>586</v>
      </c>
      <c r="AL30" s="130" t="s">
        <v>586</v>
      </c>
      <c r="AM30" s="130" t="s">
        <v>586</v>
      </c>
      <c r="AN30" s="130" t="s">
        <v>586</v>
      </c>
      <c r="AO30" s="130" t="s">
        <v>586</v>
      </c>
      <c r="AP30" s="130" t="s">
        <v>586</v>
      </c>
      <c r="AQ30" s="130" t="s">
        <v>586</v>
      </c>
      <c r="AR30" s="130" t="s">
        <v>586</v>
      </c>
      <c r="AS30" s="130" t="s">
        <v>586</v>
      </c>
      <c r="AT30" s="130" t="s">
        <v>586</v>
      </c>
      <c r="AU30" s="130" t="s">
        <v>586</v>
      </c>
      <c r="AV30" s="130" t="s">
        <v>222</v>
      </c>
      <c r="AW30" s="130" t="s">
        <v>586</v>
      </c>
      <c r="AX30" s="123" t="s">
        <v>222</v>
      </c>
      <c r="AY30" s="123"/>
      <c r="AZ30" s="123" t="s">
        <v>222</v>
      </c>
      <c r="BA30" s="123"/>
      <c r="BB30" s="126"/>
      <c r="BC30" s="123"/>
    </row>
    <row r="31" spans="1:55" ht="113.25" customHeight="1">
      <c r="A31" s="98">
        <v>28</v>
      </c>
      <c r="B31" s="127">
        <v>24</v>
      </c>
      <c r="C31" s="117" t="s">
        <v>58</v>
      </c>
      <c r="D31" s="117" t="s">
        <v>26</v>
      </c>
      <c r="E31" s="117" t="s">
        <v>398</v>
      </c>
      <c r="F31" s="118" t="s">
        <v>269</v>
      </c>
      <c r="G31" s="128" t="s">
        <v>192</v>
      </c>
      <c r="H31" s="118" t="s">
        <v>239</v>
      </c>
      <c r="I31" s="118" t="s">
        <v>251</v>
      </c>
      <c r="J31" s="118" t="s">
        <v>237</v>
      </c>
      <c r="K31" s="118" t="s">
        <v>399</v>
      </c>
      <c r="L31" s="121" t="s">
        <v>215</v>
      </c>
      <c r="M31" s="121" t="s">
        <v>436</v>
      </c>
      <c r="N31" s="118"/>
      <c r="O31" s="129" t="s">
        <v>667</v>
      </c>
      <c r="P31" s="123"/>
      <c r="Q31" s="123"/>
      <c r="R31" s="123"/>
      <c r="S31" s="123"/>
      <c r="T31" s="121">
        <v>10</v>
      </c>
      <c r="U31" s="121">
        <v>2</v>
      </c>
      <c r="V31" s="121">
        <v>3</v>
      </c>
      <c r="W31" s="121">
        <v>3</v>
      </c>
      <c r="X31" s="121">
        <v>5</v>
      </c>
      <c r="Y31" s="121">
        <v>1</v>
      </c>
      <c r="Z31" s="121">
        <v>0</v>
      </c>
      <c r="AA31" s="121">
        <v>2</v>
      </c>
      <c r="AB31" s="130" t="s">
        <v>1</v>
      </c>
      <c r="AC31" s="130" t="s">
        <v>586</v>
      </c>
      <c r="AD31" s="130" t="s">
        <v>586</v>
      </c>
      <c r="AE31" s="130" t="s">
        <v>586</v>
      </c>
      <c r="AF31" s="130" t="s">
        <v>586</v>
      </c>
      <c r="AG31" s="130" t="s">
        <v>592</v>
      </c>
      <c r="AH31" s="130" t="s">
        <v>1</v>
      </c>
      <c r="AI31" s="130" t="s">
        <v>586</v>
      </c>
      <c r="AJ31" s="130" t="s">
        <v>624</v>
      </c>
      <c r="AK31" s="130" t="s">
        <v>625</v>
      </c>
      <c r="AL31" s="130" t="s">
        <v>626</v>
      </c>
      <c r="AM31" s="130" t="s">
        <v>586</v>
      </c>
      <c r="AN31" s="130" t="s">
        <v>586</v>
      </c>
      <c r="AO31" s="130" t="s">
        <v>586</v>
      </c>
      <c r="AP31" s="130" t="s">
        <v>586</v>
      </c>
      <c r="AQ31" s="130" t="s">
        <v>1</v>
      </c>
      <c r="AR31" s="130" t="s">
        <v>221</v>
      </c>
      <c r="AS31" s="130" t="s">
        <v>586</v>
      </c>
      <c r="AT31" s="130" t="s">
        <v>586</v>
      </c>
      <c r="AU31" s="130" t="s">
        <v>586</v>
      </c>
      <c r="AV31" s="130" t="s">
        <v>222</v>
      </c>
      <c r="AW31" s="130" t="s">
        <v>1</v>
      </c>
      <c r="AX31" s="123" t="s">
        <v>222</v>
      </c>
      <c r="AY31" s="123" t="s">
        <v>222</v>
      </c>
      <c r="AZ31" s="123"/>
      <c r="BA31" s="123"/>
      <c r="BB31" s="126"/>
      <c r="BC31" s="123"/>
    </row>
    <row r="32" spans="1:55" ht="113.25" customHeight="1">
      <c r="A32" s="98">
        <v>29</v>
      </c>
      <c r="B32" s="127">
        <v>25</v>
      </c>
      <c r="C32" s="117" t="s">
        <v>419</v>
      </c>
      <c r="D32" s="117" t="s">
        <v>35</v>
      </c>
      <c r="E32" s="117" t="s">
        <v>398</v>
      </c>
      <c r="F32" s="118" t="s">
        <v>269</v>
      </c>
      <c r="G32" s="128" t="s">
        <v>193</v>
      </c>
      <c r="H32" s="118" t="s">
        <v>239</v>
      </c>
      <c r="I32" s="118" t="s">
        <v>251</v>
      </c>
      <c r="J32" s="118" t="s">
        <v>243</v>
      </c>
      <c r="K32" s="118" t="s">
        <v>244</v>
      </c>
      <c r="L32" s="121" t="s">
        <v>215</v>
      </c>
      <c r="M32" s="121" t="s">
        <v>436</v>
      </c>
      <c r="N32" s="118"/>
      <c r="O32" s="129" t="s">
        <v>509</v>
      </c>
      <c r="P32" s="123"/>
      <c r="Q32" s="123"/>
      <c r="R32" s="123"/>
      <c r="S32" s="123"/>
      <c r="T32" s="121">
        <v>12</v>
      </c>
      <c r="U32" s="121">
        <v>2</v>
      </c>
      <c r="V32" s="121">
        <v>2</v>
      </c>
      <c r="W32" s="121">
        <v>1</v>
      </c>
      <c r="X32" s="121">
        <v>6</v>
      </c>
      <c r="Y32" s="121">
        <v>1</v>
      </c>
      <c r="Z32" s="121">
        <v>0</v>
      </c>
      <c r="AA32" s="121">
        <v>3</v>
      </c>
      <c r="AB32" s="130" t="s">
        <v>1</v>
      </c>
      <c r="AC32" s="130" t="s">
        <v>586</v>
      </c>
      <c r="AD32" s="130" t="s">
        <v>1</v>
      </c>
      <c r="AE32" s="130" t="s">
        <v>586</v>
      </c>
      <c r="AF32" s="130" t="s">
        <v>586</v>
      </c>
      <c r="AG32" s="130" t="s">
        <v>592</v>
      </c>
      <c r="AH32" s="130" t="s">
        <v>1</v>
      </c>
      <c r="AI32" s="130" t="s">
        <v>586</v>
      </c>
      <c r="AJ32" s="130" t="s">
        <v>627</v>
      </c>
      <c r="AK32" s="130" t="s">
        <v>628</v>
      </c>
      <c r="AL32" s="130" t="s">
        <v>629</v>
      </c>
      <c r="AM32" s="130" t="s">
        <v>586</v>
      </c>
      <c r="AN32" s="130" t="s">
        <v>586</v>
      </c>
      <c r="AO32" s="130" t="s">
        <v>586</v>
      </c>
      <c r="AP32" s="130" t="s">
        <v>586</v>
      </c>
      <c r="AQ32" s="130" t="s">
        <v>1</v>
      </c>
      <c r="AR32" s="130" t="s">
        <v>590</v>
      </c>
      <c r="AS32" s="130" t="s">
        <v>586</v>
      </c>
      <c r="AT32" s="130" t="s">
        <v>1</v>
      </c>
      <c r="AU32" s="130" t="s">
        <v>1</v>
      </c>
      <c r="AV32" s="130" t="s">
        <v>222</v>
      </c>
      <c r="AW32" s="130" t="s">
        <v>1</v>
      </c>
      <c r="AX32" s="123" t="s">
        <v>222</v>
      </c>
      <c r="AY32" s="123" t="s">
        <v>222</v>
      </c>
      <c r="AZ32" s="123"/>
      <c r="BA32" s="123"/>
      <c r="BB32" s="126"/>
      <c r="BC32" s="123"/>
    </row>
    <row r="33" spans="1:55" ht="113.25" customHeight="1">
      <c r="A33" s="98">
        <v>30</v>
      </c>
      <c r="B33" s="127">
        <v>26</v>
      </c>
      <c r="C33" s="117" t="s">
        <v>59</v>
      </c>
      <c r="D33" s="117" t="s">
        <v>27</v>
      </c>
      <c r="E33" s="117" t="s">
        <v>398</v>
      </c>
      <c r="F33" s="118" t="s">
        <v>269</v>
      </c>
      <c r="G33" s="128" t="s">
        <v>194</v>
      </c>
      <c r="H33" s="118" t="s">
        <v>239</v>
      </c>
      <c r="I33" s="118" t="s">
        <v>251</v>
      </c>
      <c r="J33" s="118" t="s">
        <v>237</v>
      </c>
      <c r="K33" s="118" t="s">
        <v>399</v>
      </c>
      <c r="L33" s="121" t="s">
        <v>215</v>
      </c>
      <c r="M33" s="121" t="s">
        <v>436</v>
      </c>
      <c r="N33" s="118"/>
      <c r="O33" s="129" t="s">
        <v>510</v>
      </c>
      <c r="P33" s="123"/>
      <c r="Q33" s="123"/>
      <c r="R33" s="123"/>
      <c r="S33" s="123"/>
      <c r="T33" s="121">
        <v>9</v>
      </c>
      <c r="U33" s="121">
        <v>2</v>
      </c>
      <c r="V33" s="121">
        <v>3</v>
      </c>
      <c r="W33" s="121">
        <v>3</v>
      </c>
      <c r="X33" s="121">
        <v>4</v>
      </c>
      <c r="Y33" s="121">
        <v>1</v>
      </c>
      <c r="Z33" s="121">
        <v>0</v>
      </c>
      <c r="AA33" s="121">
        <v>2</v>
      </c>
      <c r="AB33" s="130" t="s">
        <v>1</v>
      </c>
      <c r="AC33" s="130" t="s">
        <v>586</v>
      </c>
      <c r="AD33" s="130" t="s">
        <v>586</v>
      </c>
      <c r="AE33" s="130" t="s">
        <v>586</v>
      </c>
      <c r="AF33" s="130" t="s">
        <v>586</v>
      </c>
      <c r="AG33" s="130" t="s">
        <v>592</v>
      </c>
      <c r="AH33" s="130" t="s">
        <v>1</v>
      </c>
      <c r="AI33" s="130" t="s">
        <v>586</v>
      </c>
      <c r="AJ33" s="130" t="s">
        <v>630</v>
      </c>
      <c r="AK33" s="130" t="s">
        <v>586</v>
      </c>
      <c r="AL33" s="130" t="s">
        <v>631</v>
      </c>
      <c r="AM33" s="130" t="s">
        <v>586</v>
      </c>
      <c r="AN33" s="130" t="s">
        <v>586</v>
      </c>
      <c r="AO33" s="130" t="s">
        <v>586</v>
      </c>
      <c r="AP33" s="130" t="s">
        <v>586</v>
      </c>
      <c r="AQ33" s="130" t="s">
        <v>1</v>
      </c>
      <c r="AR33" s="130" t="s">
        <v>590</v>
      </c>
      <c r="AS33" s="130" t="s">
        <v>586</v>
      </c>
      <c r="AT33" s="130" t="s">
        <v>586</v>
      </c>
      <c r="AU33" s="130" t="s">
        <v>586</v>
      </c>
      <c r="AV33" s="130" t="s">
        <v>222</v>
      </c>
      <c r="AW33" s="130" t="s">
        <v>1</v>
      </c>
      <c r="AX33" s="123" t="s">
        <v>222</v>
      </c>
      <c r="AY33" s="123" t="s">
        <v>222</v>
      </c>
      <c r="AZ33" s="123"/>
      <c r="BA33" s="123"/>
      <c r="BB33" s="126"/>
      <c r="BC33" s="123"/>
    </row>
    <row r="34" spans="1:55" ht="113.25" customHeight="1">
      <c r="A34" s="98">
        <v>31</v>
      </c>
      <c r="B34" s="127">
        <v>27</v>
      </c>
      <c r="C34" s="117" t="s">
        <v>111</v>
      </c>
      <c r="D34" s="117" t="s">
        <v>38</v>
      </c>
      <c r="E34" s="117" t="s">
        <v>38</v>
      </c>
      <c r="F34" s="118" t="s">
        <v>269</v>
      </c>
      <c r="G34" s="128" t="s">
        <v>285</v>
      </c>
      <c r="H34" s="118" t="s">
        <v>263</v>
      </c>
      <c r="I34" s="118" t="s">
        <v>248</v>
      </c>
      <c r="J34" s="118" t="s">
        <v>237</v>
      </c>
      <c r="K34" s="118" t="s">
        <v>259</v>
      </c>
      <c r="L34" s="121" t="s">
        <v>5</v>
      </c>
      <c r="M34" s="121" t="s">
        <v>436</v>
      </c>
      <c r="N34" s="118" t="s">
        <v>395</v>
      </c>
      <c r="O34" s="129" t="s">
        <v>511</v>
      </c>
      <c r="P34" s="123"/>
      <c r="Q34" s="123"/>
      <c r="R34" s="123"/>
      <c r="S34" s="123"/>
      <c r="T34" s="121">
        <v>2</v>
      </c>
      <c r="U34" s="121">
        <v>2</v>
      </c>
      <c r="V34" s="121">
        <v>2</v>
      </c>
      <c r="W34" s="121">
        <v>2</v>
      </c>
      <c r="X34" s="121">
        <v>0</v>
      </c>
      <c r="Y34" s="121">
        <v>0</v>
      </c>
      <c r="Z34" s="121">
        <v>0</v>
      </c>
      <c r="AA34" s="121">
        <v>0</v>
      </c>
      <c r="AB34" s="130"/>
      <c r="AC34" s="130"/>
      <c r="AD34" s="130"/>
      <c r="AE34" s="130"/>
      <c r="AF34" s="130"/>
      <c r="AG34" s="130"/>
      <c r="AH34" s="130"/>
      <c r="AI34" s="130"/>
      <c r="AJ34" s="130"/>
      <c r="AK34" s="130"/>
      <c r="AL34" s="130"/>
      <c r="AM34" s="130"/>
      <c r="AN34" s="130"/>
      <c r="AO34" s="130"/>
      <c r="AP34" s="130"/>
      <c r="AQ34" s="130"/>
      <c r="AR34" s="130"/>
      <c r="AS34" s="130"/>
      <c r="AT34" s="130"/>
      <c r="AU34" s="130"/>
      <c r="AV34" s="130" t="s">
        <v>222</v>
      </c>
      <c r="AW34" s="130" t="s">
        <v>614</v>
      </c>
      <c r="AX34" s="123" t="s">
        <v>222</v>
      </c>
      <c r="AY34" s="123" t="s">
        <v>222</v>
      </c>
      <c r="AZ34" s="123"/>
      <c r="BA34" s="123"/>
      <c r="BB34" s="126"/>
      <c r="BC34" s="123"/>
    </row>
    <row r="35" spans="1:55" ht="113.25" customHeight="1">
      <c r="A35" s="98">
        <v>32</v>
      </c>
      <c r="B35" s="127">
        <v>28</v>
      </c>
      <c r="C35" s="117" t="s">
        <v>210</v>
      </c>
      <c r="D35" s="117" t="s">
        <v>101</v>
      </c>
      <c r="E35" s="117" t="s">
        <v>398</v>
      </c>
      <c r="F35" s="118" t="s">
        <v>209</v>
      </c>
      <c r="G35" s="128" t="s">
        <v>200</v>
      </c>
      <c r="H35" s="118" t="s">
        <v>253</v>
      </c>
      <c r="I35" s="118" t="s">
        <v>38</v>
      </c>
      <c r="J35" s="118" t="s">
        <v>241</v>
      </c>
      <c r="K35" s="118" t="s">
        <v>244</v>
      </c>
      <c r="L35" s="121" t="s">
        <v>6</v>
      </c>
      <c r="M35" s="121" t="s">
        <v>434</v>
      </c>
      <c r="N35" s="118"/>
      <c r="O35" s="129" t="s">
        <v>488</v>
      </c>
      <c r="P35" s="123"/>
      <c r="Q35" s="123"/>
      <c r="R35" s="123"/>
      <c r="S35" s="123"/>
      <c r="T35" s="121">
        <v>6</v>
      </c>
      <c r="U35" s="121">
        <v>2</v>
      </c>
      <c r="V35" s="121">
        <v>4</v>
      </c>
      <c r="W35" s="121">
        <v>4</v>
      </c>
      <c r="X35" s="121">
        <v>0</v>
      </c>
      <c r="Y35" s="121">
        <v>2</v>
      </c>
      <c r="Z35" s="121">
        <v>0</v>
      </c>
      <c r="AA35" s="121">
        <v>2</v>
      </c>
      <c r="AB35" s="130" t="s">
        <v>586</v>
      </c>
      <c r="AC35" s="130" t="s">
        <v>586</v>
      </c>
      <c r="AD35" s="130" t="s">
        <v>586</v>
      </c>
      <c r="AE35" s="130" t="s">
        <v>586</v>
      </c>
      <c r="AF35" s="130" t="s">
        <v>586</v>
      </c>
      <c r="AG35" s="130" t="s">
        <v>586</v>
      </c>
      <c r="AH35" s="130" t="s">
        <v>586</v>
      </c>
      <c r="AI35" s="130" t="s">
        <v>586</v>
      </c>
      <c r="AJ35" s="130" t="s">
        <v>586</v>
      </c>
      <c r="AK35" s="130" t="s">
        <v>586</v>
      </c>
      <c r="AL35" s="130" t="s">
        <v>586</v>
      </c>
      <c r="AM35" s="130" t="s">
        <v>632</v>
      </c>
      <c r="AN35" s="130" t="s">
        <v>1</v>
      </c>
      <c r="AO35" s="130" t="s">
        <v>586</v>
      </c>
      <c r="AP35" s="130" t="s">
        <v>1</v>
      </c>
      <c r="AQ35" s="130" t="s">
        <v>586</v>
      </c>
      <c r="AR35" s="130" t="s">
        <v>586</v>
      </c>
      <c r="AS35" s="130" t="s">
        <v>1</v>
      </c>
      <c r="AT35" s="130" t="s">
        <v>586</v>
      </c>
      <c r="AU35" s="130" t="s">
        <v>586</v>
      </c>
      <c r="AV35" s="130" t="s">
        <v>222</v>
      </c>
      <c r="AW35" s="130" t="s">
        <v>633</v>
      </c>
      <c r="AX35" s="123" t="s">
        <v>222</v>
      </c>
      <c r="AY35" s="123"/>
      <c r="AZ35" s="123" t="s">
        <v>221</v>
      </c>
      <c r="BA35" s="123"/>
      <c r="BB35" s="126"/>
      <c r="BC35" s="123"/>
    </row>
    <row r="36" spans="1:55" ht="113.25" customHeight="1">
      <c r="A36" s="98">
        <v>33</v>
      </c>
      <c r="B36" s="127">
        <v>29</v>
      </c>
      <c r="C36" s="117" t="s">
        <v>204</v>
      </c>
      <c r="D36" s="117" t="s">
        <v>107</v>
      </c>
      <c r="E36" s="117" t="s">
        <v>398</v>
      </c>
      <c r="F36" s="118" t="s">
        <v>268</v>
      </c>
      <c r="G36" s="128" t="s">
        <v>184</v>
      </c>
      <c r="H36" s="118" t="s">
        <v>253</v>
      </c>
      <c r="I36" s="118" t="s">
        <v>254</v>
      </c>
      <c r="J36" s="118" t="s">
        <v>243</v>
      </c>
      <c r="K36" s="118" t="s">
        <v>244</v>
      </c>
      <c r="L36" s="121" t="s">
        <v>113</v>
      </c>
      <c r="M36" s="121" t="s">
        <v>434</v>
      </c>
      <c r="N36" s="118"/>
      <c r="O36" s="129" t="s">
        <v>489</v>
      </c>
      <c r="P36" s="123"/>
      <c r="Q36" s="123"/>
      <c r="R36" s="123"/>
      <c r="S36" s="123"/>
      <c r="T36" s="121">
        <v>4</v>
      </c>
      <c r="U36" s="121">
        <v>2</v>
      </c>
      <c r="V36" s="121">
        <v>2</v>
      </c>
      <c r="W36" s="121">
        <v>2</v>
      </c>
      <c r="X36" s="121">
        <v>0</v>
      </c>
      <c r="Y36" s="121">
        <v>2</v>
      </c>
      <c r="Z36" s="121">
        <v>0</v>
      </c>
      <c r="AA36" s="121">
        <v>0</v>
      </c>
      <c r="AB36" s="130" t="s">
        <v>586</v>
      </c>
      <c r="AC36" s="130" t="s">
        <v>586</v>
      </c>
      <c r="AD36" s="130" t="s">
        <v>586</v>
      </c>
      <c r="AE36" s="130" t="s">
        <v>586</v>
      </c>
      <c r="AF36" s="130" t="s">
        <v>586</v>
      </c>
      <c r="AG36" s="130" t="s">
        <v>586</v>
      </c>
      <c r="AH36" s="130" t="s">
        <v>586</v>
      </c>
      <c r="AI36" s="130" t="s">
        <v>586</v>
      </c>
      <c r="AJ36" s="130" t="s">
        <v>586</v>
      </c>
      <c r="AK36" s="130" t="s">
        <v>586</v>
      </c>
      <c r="AL36" s="130" t="s">
        <v>586</v>
      </c>
      <c r="AM36" s="130" t="s">
        <v>1</v>
      </c>
      <c r="AN36" s="130" t="s">
        <v>1</v>
      </c>
      <c r="AO36" s="130" t="s">
        <v>586</v>
      </c>
      <c r="AP36" s="130" t="s">
        <v>586</v>
      </c>
      <c r="AQ36" s="130" t="s">
        <v>586</v>
      </c>
      <c r="AR36" s="130" t="s">
        <v>586</v>
      </c>
      <c r="AS36" s="130" t="s">
        <v>586</v>
      </c>
      <c r="AT36" s="130" t="s">
        <v>586</v>
      </c>
      <c r="AU36" s="130" t="s">
        <v>586</v>
      </c>
      <c r="AV36" s="130" t="s">
        <v>222</v>
      </c>
      <c r="AW36" s="130" t="s">
        <v>586</v>
      </c>
      <c r="AX36" s="123" t="s">
        <v>222</v>
      </c>
      <c r="AY36" s="123"/>
      <c r="AZ36" s="123" t="s">
        <v>222</v>
      </c>
      <c r="BA36" s="123"/>
      <c r="BB36" s="126"/>
      <c r="BC36" s="123"/>
    </row>
    <row r="37" spans="1:55" ht="113.25" customHeight="1">
      <c r="A37" s="98">
        <v>34</v>
      </c>
      <c r="B37" s="127">
        <v>30</v>
      </c>
      <c r="C37" s="117" t="s">
        <v>388</v>
      </c>
      <c r="D37" s="117" t="s">
        <v>38</v>
      </c>
      <c r="E37" s="117" t="s">
        <v>38</v>
      </c>
      <c r="F37" s="118" t="s">
        <v>269</v>
      </c>
      <c r="G37" s="128" t="s">
        <v>345</v>
      </c>
      <c r="H37" s="118" t="s">
        <v>253</v>
      </c>
      <c r="I37" s="118" t="s">
        <v>255</v>
      </c>
      <c r="J37" s="118" t="s">
        <v>237</v>
      </c>
      <c r="K37" s="118" t="s">
        <v>259</v>
      </c>
      <c r="L37" s="121" t="s">
        <v>5</v>
      </c>
      <c r="M37" s="121" t="s">
        <v>436</v>
      </c>
      <c r="N37" s="118"/>
      <c r="O37" s="132" t="s">
        <v>512</v>
      </c>
      <c r="P37" s="123"/>
      <c r="Q37" s="123" t="s">
        <v>1</v>
      </c>
      <c r="R37" s="123"/>
      <c r="S37" s="123"/>
      <c r="T37" s="121">
        <v>3</v>
      </c>
      <c r="U37" s="121">
        <v>3</v>
      </c>
      <c r="V37" s="121">
        <v>3</v>
      </c>
      <c r="W37" s="121">
        <v>3</v>
      </c>
      <c r="X37" s="121">
        <v>0</v>
      </c>
      <c r="Y37" s="121">
        <v>0</v>
      </c>
      <c r="Z37" s="121">
        <v>0</v>
      </c>
      <c r="AA37" s="121">
        <v>0</v>
      </c>
      <c r="AB37" s="130"/>
      <c r="AC37" s="130"/>
      <c r="AD37" s="130"/>
      <c r="AE37" s="130"/>
      <c r="AF37" s="130"/>
      <c r="AG37" s="130"/>
      <c r="AH37" s="130"/>
      <c r="AI37" s="130"/>
      <c r="AJ37" s="130"/>
      <c r="AK37" s="130"/>
      <c r="AL37" s="130"/>
      <c r="AM37" s="130"/>
      <c r="AN37" s="130"/>
      <c r="AO37" s="130"/>
      <c r="AP37" s="130"/>
      <c r="AQ37" s="130"/>
      <c r="AR37" s="130"/>
      <c r="AS37" s="130"/>
      <c r="AT37" s="130"/>
      <c r="AU37" s="130"/>
      <c r="AV37" s="130" t="s">
        <v>222</v>
      </c>
      <c r="AW37" s="130" t="s">
        <v>1</v>
      </c>
      <c r="AX37" s="123" t="s">
        <v>222</v>
      </c>
      <c r="AY37" s="123"/>
      <c r="AZ37" s="123" t="s">
        <v>221</v>
      </c>
      <c r="BA37" s="123"/>
      <c r="BB37" s="126"/>
      <c r="BC37" s="123" t="s">
        <v>222</v>
      </c>
    </row>
    <row r="38" spans="1:55" ht="113.25" customHeight="1">
      <c r="A38" s="98">
        <v>35</v>
      </c>
      <c r="B38" s="127">
        <v>31</v>
      </c>
      <c r="C38" s="117" t="s">
        <v>224</v>
      </c>
      <c r="D38" s="117" t="s">
        <v>38</v>
      </c>
      <c r="E38" s="117" t="s">
        <v>38</v>
      </c>
      <c r="F38" s="118" t="s">
        <v>269</v>
      </c>
      <c r="G38" s="128" t="s">
        <v>344</v>
      </c>
      <c r="H38" s="118" t="s">
        <v>253</v>
      </c>
      <c r="I38" s="118" t="s">
        <v>255</v>
      </c>
      <c r="J38" s="118" t="s">
        <v>237</v>
      </c>
      <c r="K38" s="118" t="s">
        <v>259</v>
      </c>
      <c r="L38" s="121" t="s">
        <v>5</v>
      </c>
      <c r="M38" s="121" t="s">
        <v>436</v>
      </c>
      <c r="N38" s="118"/>
      <c r="O38" s="132" t="s">
        <v>513</v>
      </c>
      <c r="P38" s="123"/>
      <c r="Q38" s="123" t="s">
        <v>1</v>
      </c>
      <c r="R38" s="123"/>
      <c r="S38" s="123"/>
      <c r="T38" s="121">
        <v>3</v>
      </c>
      <c r="U38" s="121">
        <v>3</v>
      </c>
      <c r="V38" s="121">
        <v>3</v>
      </c>
      <c r="W38" s="121">
        <v>3</v>
      </c>
      <c r="X38" s="121">
        <v>0</v>
      </c>
      <c r="Y38" s="121">
        <v>0</v>
      </c>
      <c r="Z38" s="121">
        <v>0</v>
      </c>
      <c r="AA38" s="121">
        <v>0</v>
      </c>
      <c r="AB38" s="130"/>
      <c r="AC38" s="130"/>
      <c r="AD38" s="130"/>
      <c r="AE38" s="130"/>
      <c r="AF38" s="130"/>
      <c r="AG38" s="130"/>
      <c r="AH38" s="130"/>
      <c r="AI38" s="130"/>
      <c r="AJ38" s="130"/>
      <c r="AK38" s="130"/>
      <c r="AL38" s="130"/>
      <c r="AM38" s="130"/>
      <c r="AN38" s="130"/>
      <c r="AO38" s="130"/>
      <c r="AP38" s="130"/>
      <c r="AQ38" s="130"/>
      <c r="AR38" s="130"/>
      <c r="AS38" s="130"/>
      <c r="AT38" s="130"/>
      <c r="AU38" s="130"/>
      <c r="AV38" s="130" t="s">
        <v>222</v>
      </c>
      <c r="AW38" s="130" t="s">
        <v>1</v>
      </c>
      <c r="AX38" s="123" t="s">
        <v>222</v>
      </c>
      <c r="AY38" s="123"/>
      <c r="AZ38" s="123" t="s">
        <v>221</v>
      </c>
      <c r="BA38" s="123"/>
      <c r="BB38" s="126" t="s">
        <v>222</v>
      </c>
      <c r="BC38" s="123"/>
    </row>
    <row r="39" spans="1:55" ht="113.25" customHeight="1">
      <c r="A39" s="98">
        <v>36</v>
      </c>
      <c r="B39" s="127">
        <v>32</v>
      </c>
      <c r="C39" s="117" t="s">
        <v>429</v>
      </c>
      <c r="D39" s="117" t="s">
        <v>60</v>
      </c>
      <c r="E39" s="117" t="s">
        <v>398</v>
      </c>
      <c r="F39" s="118" t="s">
        <v>268</v>
      </c>
      <c r="G39" s="128" t="s">
        <v>199</v>
      </c>
      <c r="H39" s="118" t="s">
        <v>253</v>
      </c>
      <c r="I39" s="118" t="s">
        <v>254</v>
      </c>
      <c r="J39" s="118" t="s">
        <v>243</v>
      </c>
      <c r="K39" s="118" t="s">
        <v>259</v>
      </c>
      <c r="L39" s="121" t="s">
        <v>113</v>
      </c>
      <c r="M39" s="121" t="s">
        <v>434</v>
      </c>
      <c r="N39" s="118"/>
      <c r="O39" s="129" t="s">
        <v>490</v>
      </c>
      <c r="P39" s="123"/>
      <c r="Q39" s="123"/>
      <c r="R39" s="123"/>
      <c r="S39" s="123"/>
      <c r="T39" s="121">
        <v>6</v>
      </c>
      <c r="U39" s="121">
        <v>2</v>
      </c>
      <c r="V39" s="121">
        <v>3</v>
      </c>
      <c r="W39" s="121">
        <v>2</v>
      </c>
      <c r="X39" s="121">
        <v>2</v>
      </c>
      <c r="Y39" s="121">
        <v>2</v>
      </c>
      <c r="Z39" s="121">
        <v>0</v>
      </c>
      <c r="AA39" s="121">
        <v>0</v>
      </c>
      <c r="AB39" s="130" t="s">
        <v>586</v>
      </c>
      <c r="AC39" s="130" t="s">
        <v>634</v>
      </c>
      <c r="AD39" s="130" t="s">
        <v>586</v>
      </c>
      <c r="AE39" s="130" t="s">
        <v>586</v>
      </c>
      <c r="AF39" s="130" t="s">
        <v>634</v>
      </c>
      <c r="AG39" s="130" t="s">
        <v>586</v>
      </c>
      <c r="AH39" s="130" t="s">
        <v>586</v>
      </c>
      <c r="AI39" s="130" t="s">
        <v>586</v>
      </c>
      <c r="AJ39" s="130" t="s">
        <v>586</v>
      </c>
      <c r="AK39" s="130" t="s">
        <v>586</v>
      </c>
      <c r="AL39" s="130" t="s">
        <v>586</v>
      </c>
      <c r="AM39" s="130" t="s">
        <v>1</v>
      </c>
      <c r="AN39" s="130" t="s">
        <v>1</v>
      </c>
      <c r="AO39" s="130" t="s">
        <v>586</v>
      </c>
      <c r="AP39" s="130" t="s">
        <v>586</v>
      </c>
      <c r="AQ39" s="130" t="s">
        <v>586</v>
      </c>
      <c r="AR39" s="130" t="s">
        <v>586</v>
      </c>
      <c r="AS39" s="130" t="s">
        <v>586</v>
      </c>
      <c r="AT39" s="130" t="s">
        <v>586</v>
      </c>
      <c r="AU39" s="130" t="s">
        <v>586</v>
      </c>
      <c r="AV39" s="130" t="s">
        <v>222</v>
      </c>
      <c r="AW39" s="130" t="s">
        <v>586</v>
      </c>
      <c r="AX39" s="123" t="s">
        <v>222</v>
      </c>
      <c r="AY39" s="123"/>
      <c r="AZ39" s="123" t="s">
        <v>368</v>
      </c>
      <c r="BA39" s="123"/>
      <c r="BB39" s="126"/>
      <c r="BC39" s="123"/>
    </row>
    <row r="40" spans="1:55" ht="113.25" customHeight="1">
      <c r="A40" s="98">
        <v>37</v>
      </c>
      <c r="B40" s="127">
        <v>33</v>
      </c>
      <c r="C40" s="117" t="s">
        <v>428</v>
      </c>
      <c r="D40" s="117" t="s">
        <v>99</v>
      </c>
      <c r="E40" s="117" t="s">
        <v>398</v>
      </c>
      <c r="F40" s="118" t="s">
        <v>268</v>
      </c>
      <c r="G40" s="128" t="s">
        <v>198</v>
      </c>
      <c r="H40" s="118" t="s">
        <v>253</v>
      </c>
      <c r="I40" s="118" t="s">
        <v>254</v>
      </c>
      <c r="J40" s="118" t="s">
        <v>243</v>
      </c>
      <c r="K40" s="118" t="s">
        <v>259</v>
      </c>
      <c r="L40" s="121" t="s">
        <v>113</v>
      </c>
      <c r="M40" s="121" t="s">
        <v>434</v>
      </c>
      <c r="N40" s="118"/>
      <c r="O40" s="129" t="s">
        <v>491</v>
      </c>
      <c r="P40" s="123"/>
      <c r="Q40" s="123"/>
      <c r="R40" s="123"/>
      <c r="S40" s="123"/>
      <c r="T40" s="121">
        <v>4</v>
      </c>
      <c r="U40" s="121">
        <v>2</v>
      </c>
      <c r="V40" s="121">
        <v>4</v>
      </c>
      <c r="W40" s="121">
        <v>4</v>
      </c>
      <c r="X40" s="121">
        <v>0</v>
      </c>
      <c r="Y40" s="121">
        <v>2</v>
      </c>
      <c r="Z40" s="121">
        <v>0</v>
      </c>
      <c r="AA40" s="121">
        <v>0</v>
      </c>
      <c r="AB40" s="130" t="s">
        <v>586</v>
      </c>
      <c r="AC40" s="130" t="s">
        <v>586</v>
      </c>
      <c r="AD40" s="130" t="s">
        <v>586</v>
      </c>
      <c r="AE40" s="130" t="s">
        <v>586</v>
      </c>
      <c r="AF40" s="130" t="s">
        <v>586</v>
      </c>
      <c r="AG40" s="130" t="s">
        <v>586</v>
      </c>
      <c r="AH40" s="130" t="s">
        <v>586</v>
      </c>
      <c r="AI40" s="130" t="s">
        <v>586</v>
      </c>
      <c r="AJ40" s="130" t="s">
        <v>586</v>
      </c>
      <c r="AK40" s="130" t="s">
        <v>586</v>
      </c>
      <c r="AL40" s="130" t="s">
        <v>586</v>
      </c>
      <c r="AM40" s="130" t="s">
        <v>1</v>
      </c>
      <c r="AN40" s="130" t="s">
        <v>1</v>
      </c>
      <c r="AO40" s="130" t="s">
        <v>586</v>
      </c>
      <c r="AP40" s="130" t="s">
        <v>586</v>
      </c>
      <c r="AQ40" s="130" t="s">
        <v>586</v>
      </c>
      <c r="AR40" s="130" t="s">
        <v>586</v>
      </c>
      <c r="AS40" s="130" t="s">
        <v>586</v>
      </c>
      <c r="AT40" s="130" t="s">
        <v>586</v>
      </c>
      <c r="AU40" s="130" t="s">
        <v>586</v>
      </c>
      <c r="AV40" s="130" t="s">
        <v>222</v>
      </c>
      <c r="AW40" s="130" t="s">
        <v>1</v>
      </c>
      <c r="AX40" s="123" t="s">
        <v>222</v>
      </c>
      <c r="AY40" s="123"/>
      <c r="AZ40" s="123" t="s">
        <v>221</v>
      </c>
      <c r="BA40" s="123"/>
      <c r="BB40" s="126"/>
      <c r="BC40" s="123"/>
    </row>
    <row r="41" spans="1:55" ht="113.25" customHeight="1">
      <c r="A41" s="98">
        <v>38</v>
      </c>
      <c r="B41" s="127">
        <v>34</v>
      </c>
      <c r="C41" s="117" t="s">
        <v>412</v>
      </c>
      <c r="D41" s="117" t="s">
        <v>158</v>
      </c>
      <c r="E41" s="117" t="s">
        <v>398</v>
      </c>
      <c r="F41" s="118" t="s">
        <v>268</v>
      </c>
      <c r="G41" s="128" t="s">
        <v>187</v>
      </c>
      <c r="H41" s="118" t="s">
        <v>253</v>
      </c>
      <c r="I41" s="118" t="s">
        <v>254</v>
      </c>
      <c r="J41" s="118" t="s">
        <v>243</v>
      </c>
      <c r="K41" s="118" t="s">
        <v>259</v>
      </c>
      <c r="L41" s="121" t="s">
        <v>113</v>
      </c>
      <c r="M41" s="121" t="s">
        <v>434</v>
      </c>
      <c r="N41" s="118"/>
      <c r="O41" s="129" t="s">
        <v>492</v>
      </c>
      <c r="P41" s="123"/>
      <c r="Q41" s="123"/>
      <c r="R41" s="123"/>
      <c r="S41" s="123"/>
      <c r="T41" s="121">
        <v>4</v>
      </c>
      <c r="U41" s="121">
        <v>2</v>
      </c>
      <c r="V41" s="121">
        <v>3</v>
      </c>
      <c r="W41" s="121">
        <v>2</v>
      </c>
      <c r="X41" s="121">
        <v>0</v>
      </c>
      <c r="Y41" s="121">
        <v>2</v>
      </c>
      <c r="Z41" s="121">
        <v>0</v>
      </c>
      <c r="AA41" s="121">
        <v>0</v>
      </c>
      <c r="AB41" s="130" t="s">
        <v>586</v>
      </c>
      <c r="AC41" s="130" t="s">
        <v>586</v>
      </c>
      <c r="AD41" s="130" t="s">
        <v>586</v>
      </c>
      <c r="AE41" s="130" t="s">
        <v>586</v>
      </c>
      <c r="AF41" s="130" t="s">
        <v>586</v>
      </c>
      <c r="AG41" s="130" t="s">
        <v>586</v>
      </c>
      <c r="AH41" s="130" t="s">
        <v>586</v>
      </c>
      <c r="AI41" s="130" t="s">
        <v>586</v>
      </c>
      <c r="AJ41" s="130" t="s">
        <v>586</v>
      </c>
      <c r="AK41" s="130" t="s">
        <v>586</v>
      </c>
      <c r="AL41" s="130" t="s">
        <v>586</v>
      </c>
      <c r="AM41" s="130" t="s">
        <v>1</v>
      </c>
      <c r="AN41" s="130" t="s">
        <v>1</v>
      </c>
      <c r="AO41" s="130" t="s">
        <v>586</v>
      </c>
      <c r="AP41" s="130" t="s">
        <v>586</v>
      </c>
      <c r="AQ41" s="130" t="s">
        <v>586</v>
      </c>
      <c r="AR41" s="130" t="s">
        <v>586</v>
      </c>
      <c r="AS41" s="130" t="s">
        <v>586</v>
      </c>
      <c r="AT41" s="130" t="s">
        <v>586</v>
      </c>
      <c r="AU41" s="130" t="s">
        <v>586</v>
      </c>
      <c r="AV41" s="130" t="s">
        <v>222</v>
      </c>
      <c r="AW41" s="130" t="s">
        <v>586</v>
      </c>
      <c r="AX41" s="123" t="s">
        <v>222</v>
      </c>
      <c r="AY41" s="123"/>
      <c r="AZ41" s="123" t="s">
        <v>222</v>
      </c>
      <c r="BA41" s="123"/>
      <c r="BB41" s="126"/>
      <c r="BC41" s="123"/>
    </row>
    <row r="42" spans="1:55" ht="113.25" customHeight="1">
      <c r="A42" s="98">
        <v>39</v>
      </c>
      <c r="B42" s="127">
        <v>35</v>
      </c>
      <c r="C42" s="117" t="s">
        <v>413</v>
      </c>
      <c r="D42" s="117" t="s">
        <v>159</v>
      </c>
      <c r="E42" s="117" t="s">
        <v>398</v>
      </c>
      <c r="F42" s="118" t="s">
        <v>268</v>
      </c>
      <c r="G42" s="128" t="s">
        <v>188</v>
      </c>
      <c r="H42" s="118" t="s">
        <v>253</v>
      </c>
      <c r="I42" s="118" t="s">
        <v>254</v>
      </c>
      <c r="J42" s="118" t="s">
        <v>243</v>
      </c>
      <c r="K42" s="118" t="s">
        <v>259</v>
      </c>
      <c r="L42" s="121" t="s">
        <v>113</v>
      </c>
      <c r="M42" s="121" t="s">
        <v>434</v>
      </c>
      <c r="N42" s="118"/>
      <c r="O42" s="129" t="s">
        <v>492</v>
      </c>
      <c r="P42" s="123"/>
      <c r="Q42" s="123"/>
      <c r="R42" s="123"/>
      <c r="S42" s="123"/>
      <c r="T42" s="121">
        <v>4</v>
      </c>
      <c r="U42" s="121">
        <v>2</v>
      </c>
      <c r="V42" s="121">
        <v>4</v>
      </c>
      <c r="W42" s="121">
        <v>4</v>
      </c>
      <c r="X42" s="121">
        <v>0</v>
      </c>
      <c r="Y42" s="121">
        <v>2</v>
      </c>
      <c r="Z42" s="121">
        <v>0</v>
      </c>
      <c r="AA42" s="121">
        <v>0</v>
      </c>
      <c r="AB42" s="130" t="s">
        <v>586</v>
      </c>
      <c r="AC42" s="130" t="s">
        <v>586</v>
      </c>
      <c r="AD42" s="130" t="s">
        <v>586</v>
      </c>
      <c r="AE42" s="130" t="s">
        <v>586</v>
      </c>
      <c r="AF42" s="130" t="s">
        <v>586</v>
      </c>
      <c r="AG42" s="130" t="s">
        <v>586</v>
      </c>
      <c r="AH42" s="130" t="s">
        <v>586</v>
      </c>
      <c r="AI42" s="130" t="s">
        <v>586</v>
      </c>
      <c r="AJ42" s="130" t="s">
        <v>586</v>
      </c>
      <c r="AK42" s="130" t="s">
        <v>586</v>
      </c>
      <c r="AL42" s="130" t="s">
        <v>586</v>
      </c>
      <c r="AM42" s="130" t="s">
        <v>1</v>
      </c>
      <c r="AN42" s="130" t="s">
        <v>1</v>
      </c>
      <c r="AO42" s="130" t="s">
        <v>586</v>
      </c>
      <c r="AP42" s="130" t="s">
        <v>586</v>
      </c>
      <c r="AQ42" s="130" t="s">
        <v>586</v>
      </c>
      <c r="AR42" s="130" t="s">
        <v>586</v>
      </c>
      <c r="AS42" s="130" t="s">
        <v>586</v>
      </c>
      <c r="AT42" s="130" t="s">
        <v>586</v>
      </c>
      <c r="AU42" s="130" t="s">
        <v>586</v>
      </c>
      <c r="AV42" s="130" t="s">
        <v>222</v>
      </c>
      <c r="AW42" s="130" t="s">
        <v>586</v>
      </c>
      <c r="AX42" s="123" t="s">
        <v>222</v>
      </c>
      <c r="AY42" s="123"/>
      <c r="AZ42" s="123" t="s">
        <v>221</v>
      </c>
      <c r="BA42" s="123"/>
      <c r="BB42" s="126"/>
      <c r="BC42" s="123"/>
    </row>
    <row r="43" spans="1:55" ht="113.25" customHeight="1">
      <c r="A43" s="98">
        <v>40</v>
      </c>
      <c r="B43" s="127">
        <v>36</v>
      </c>
      <c r="C43" s="117" t="s">
        <v>403</v>
      </c>
      <c r="D43" s="117" t="s">
        <v>30</v>
      </c>
      <c r="E43" s="117" t="s">
        <v>398</v>
      </c>
      <c r="F43" s="118" t="s">
        <v>100</v>
      </c>
      <c r="G43" s="128" t="s">
        <v>177</v>
      </c>
      <c r="H43" s="118" t="s">
        <v>253</v>
      </c>
      <c r="I43" s="118" t="s">
        <v>256</v>
      </c>
      <c r="J43" s="118" t="s">
        <v>243</v>
      </c>
      <c r="K43" s="118" t="s">
        <v>380</v>
      </c>
      <c r="L43" s="121" t="s">
        <v>215</v>
      </c>
      <c r="M43" s="121" t="s">
        <v>436</v>
      </c>
      <c r="N43" s="118"/>
      <c r="O43" s="129" t="s">
        <v>665</v>
      </c>
      <c r="P43" s="123"/>
      <c r="Q43" s="123"/>
      <c r="R43" s="123"/>
      <c r="S43" s="123"/>
      <c r="T43" s="121">
        <v>9</v>
      </c>
      <c r="U43" s="121">
        <v>2</v>
      </c>
      <c r="V43" s="121">
        <v>3</v>
      </c>
      <c r="W43" s="121">
        <v>2</v>
      </c>
      <c r="X43" s="121">
        <v>3</v>
      </c>
      <c r="Y43" s="121">
        <v>2</v>
      </c>
      <c r="Z43" s="121">
        <v>1</v>
      </c>
      <c r="AA43" s="121">
        <v>1</v>
      </c>
      <c r="AB43" s="130" t="s">
        <v>586</v>
      </c>
      <c r="AC43" s="130" t="s">
        <v>586</v>
      </c>
      <c r="AD43" s="130" t="s">
        <v>635</v>
      </c>
      <c r="AE43" s="130" t="s">
        <v>586</v>
      </c>
      <c r="AF43" s="130" t="s">
        <v>635</v>
      </c>
      <c r="AG43" s="130" t="s">
        <v>636</v>
      </c>
      <c r="AH43" s="130" t="s">
        <v>586</v>
      </c>
      <c r="AI43" s="130" t="s">
        <v>586</v>
      </c>
      <c r="AJ43" s="130" t="s">
        <v>586</v>
      </c>
      <c r="AK43" s="130" t="s">
        <v>586</v>
      </c>
      <c r="AL43" s="130" t="s">
        <v>586</v>
      </c>
      <c r="AM43" s="130" t="s">
        <v>1</v>
      </c>
      <c r="AN43" s="130" t="s">
        <v>1</v>
      </c>
      <c r="AO43" s="130" t="s">
        <v>637</v>
      </c>
      <c r="AP43" s="130" t="s">
        <v>1</v>
      </c>
      <c r="AQ43" s="130" t="s">
        <v>586</v>
      </c>
      <c r="AR43" s="130" t="s">
        <v>586</v>
      </c>
      <c r="AS43" s="130" t="s">
        <v>586</v>
      </c>
      <c r="AT43" s="130" t="s">
        <v>586</v>
      </c>
      <c r="AU43" s="130" t="s">
        <v>1</v>
      </c>
      <c r="AV43" s="130" t="s">
        <v>222</v>
      </c>
      <c r="AW43" s="130" t="s">
        <v>586</v>
      </c>
      <c r="AX43" s="123" t="s">
        <v>222</v>
      </c>
      <c r="AY43" s="123"/>
      <c r="AZ43" s="123" t="s">
        <v>222</v>
      </c>
      <c r="BA43" s="123"/>
      <c r="BB43" s="126"/>
      <c r="BC43" s="123"/>
    </row>
    <row r="44" spans="1:55" ht="113.25" customHeight="1">
      <c r="A44" s="98">
        <v>41</v>
      </c>
      <c r="B44" s="127">
        <v>37</v>
      </c>
      <c r="C44" s="117" t="s">
        <v>404</v>
      </c>
      <c r="D44" s="117" t="s">
        <v>62</v>
      </c>
      <c r="E44" s="117" t="s">
        <v>398</v>
      </c>
      <c r="F44" s="118" t="s">
        <v>100</v>
      </c>
      <c r="G44" s="128" t="s">
        <v>178</v>
      </c>
      <c r="H44" s="118" t="s">
        <v>253</v>
      </c>
      <c r="I44" s="118" t="s">
        <v>256</v>
      </c>
      <c r="J44" s="118" t="s">
        <v>243</v>
      </c>
      <c r="K44" s="118" t="s">
        <v>380</v>
      </c>
      <c r="L44" s="121" t="s">
        <v>215</v>
      </c>
      <c r="M44" s="121" t="s">
        <v>436</v>
      </c>
      <c r="N44" s="118"/>
      <c r="O44" s="129" t="s">
        <v>665</v>
      </c>
      <c r="P44" s="123"/>
      <c r="Q44" s="123"/>
      <c r="R44" s="123"/>
      <c r="S44" s="123"/>
      <c r="T44" s="121">
        <v>7</v>
      </c>
      <c r="U44" s="121">
        <v>2</v>
      </c>
      <c r="V44" s="121">
        <v>0</v>
      </c>
      <c r="W44" s="121">
        <v>0</v>
      </c>
      <c r="X44" s="121">
        <v>3</v>
      </c>
      <c r="Y44" s="121">
        <v>0</v>
      </c>
      <c r="Z44" s="121">
        <v>1</v>
      </c>
      <c r="AA44" s="121">
        <v>1</v>
      </c>
      <c r="AB44" s="130" t="s">
        <v>586</v>
      </c>
      <c r="AC44" s="130" t="s">
        <v>1</v>
      </c>
      <c r="AD44" s="130" t="s">
        <v>586</v>
      </c>
      <c r="AE44" s="130" t="s">
        <v>586</v>
      </c>
      <c r="AF44" s="130" t="s">
        <v>1</v>
      </c>
      <c r="AG44" s="130" t="s">
        <v>636</v>
      </c>
      <c r="AH44" s="130" t="s">
        <v>586</v>
      </c>
      <c r="AI44" s="130" t="s">
        <v>586</v>
      </c>
      <c r="AJ44" s="130" t="s">
        <v>586</v>
      </c>
      <c r="AK44" s="130" t="s">
        <v>586</v>
      </c>
      <c r="AL44" s="130" t="s">
        <v>586</v>
      </c>
      <c r="AM44" s="130" t="s">
        <v>586</v>
      </c>
      <c r="AN44" s="130" t="s">
        <v>586</v>
      </c>
      <c r="AO44" s="130" t="s">
        <v>638</v>
      </c>
      <c r="AP44" s="130" t="s">
        <v>1</v>
      </c>
      <c r="AQ44" s="130" t="s">
        <v>586</v>
      </c>
      <c r="AR44" s="130" t="s">
        <v>586</v>
      </c>
      <c r="AS44" s="130" t="s">
        <v>586</v>
      </c>
      <c r="AT44" s="130" t="s">
        <v>586</v>
      </c>
      <c r="AU44" s="130" t="s">
        <v>586</v>
      </c>
      <c r="AV44" s="130" t="s">
        <v>222</v>
      </c>
      <c r="AW44" s="130" t="s">
        <v>1</v>
      </c>
      <c r="AX44" s="123" t="s">
        <v>222</v>
      </c>
      <c r="AY44" s="123"/>
      <c r="AZ44" s="123" t="s">
        <v>222</v>
      </c>
      <c r="BA44" s="123"/>
      <c r="BB44" s="126"/>
      <c r="BC44" s="123"/>
    </row>
    <row r="45" spans="1:55" ht="113.25" customHeight="1">
      <c r="A45" s="98">
        <v>42</v>
      </c>
      <c r="B45" s="127">
        <v>38</v>
      </c>
      <c r="C45" s="117" t="s">
        <v>405</v>
      </c>
      <c r="D45" s="117" t="s">
        <v>104</v>
      </c>
      <c r="E45" s="117" t="s">
        <v>398</v>
      </c>
      <c r="F45" s="118" t="s">
        <v>100</v>
      </c>
      <c r="G45" s="128" t="s">
        <v>179</v>
      </c>
      <c r="H45" s="118" t="s">
        <v>253</v>
      </c>
      <c r="I45" s="118" t="s">
        <v>256</v>
      </c>
      <c r="J45" s="118" t="s">
        <v>237</v>
      </c>
      <c r="K45" s="118" t="s">
        <v>238</v>
      </c>
      <c r="L45" s="121" t="s">
        <v>215</v>
      </c>
      <c r="M45" s="121" t="s">
        <v>436</v>
      </c>
      <c r="N45" s="118"/>
      <c r="O45" s="129" t="s">
        <v>665</v>
      </c>
      <c r="P45" s="123"/>
      <c r="Q45" s="123"/>
      <c r="R45" s="123"/>
      <c r="S45" s="123"/>
      <c r="T45" s="121">
        <v>4</v>
      </c>
      <c r="U45" s="121">
        <v>2</v>
      </c>
      <c r="V45" s="121">
        <v>1</v>
      </c>
      <c r="W45" s="121">
        <v>0</v>
      </c>
      <c r="X45" s="121">
        <v>1</v>
      </c>
      <c r="Y45" s="121">
        <v>0</v>
      </c>
      <c r="Z45" s="121">
        <v>1</v>
      </c>
      <c r="AA45" s="121">
        <v>0</v>
      </c>
      <c r="AB45" s="130" t="s">
        <v>586</v>
      </c>
      <c r="AC45" s="130" t="s">
        <v>586</v>
      </c>
      <c r="AD45" s="130" t="s">
        <v>586</v>
      </c>
      <c r="AE45" s="130" t="s">
        <v>586</v>
      </c>
      <c r="AF45" s="130" t="s">
        <v>586</v>
      </c>
      <c r="AG45" s="130" t="s">
        <v>636</v>
      </c>
      <c r="AH45" s="130" t="s">
        <v>586</v>
      </c>
      <c r="AI45" s="130" t="s">
        <v>586</v>
      </c>
      <c r="AJ45" s="130" t="s">
        <v>586</v>
      </c>
      <c r="AK45" s="130" t="s">
        <v>586</v>
      </c>
      <c r="AL45" s="130" t="s">
        <v>586</v>
      </c>
      <c r="AM45" s="130" t="s">
        <v>586</v>
      </c>
      <c r="AN45" s="130" t="s">
        <v>586</v>
      </c>
      <c r="AO45" s="130" t="s">
        <v>639</v>
      </c>
      <c r="AP45" s="130" t="s">
        <v>586</v>
      </c>
      <c r="AQ45" s="130" t="s">
        <v>586</v>
      </c>
      <c r="AR45" s="130" t="s">
        <v>586</v>
      </c>
      <c r="AS45" s="130" t="s">
        <v>586</v>
      </c>
      <c r="AT45" s="130" t="s">
        <v>586</v>
      </c>
      <c r="AU45" s="130" t="s">
        <v>586</v>
      </c>
      <c r="AV45" s="130" t="s">
        <v>222</v>
      </c>
      <c r="AW45" s="130" t="s">
        <v>586</v>
      </c>
      <c r="AX45" s="123" t="s">
        <v>222</v>
      </c>
      <c r="AY45" s="123"/>
      <c r="AZ45" s="123" t="s">
        <v>222</v>
      </c>
      <c r="BA45" s="123"/>
      <c r="BB45" s="126"/>
      <c r="BC45" s="123"/>
    </row>
    <row r="46" spans="1:55" ht="113.25" customHeight="1">
      <c r="A46" s="98">
        <v>43</v>
      </c>
      <c r="B46" s="127">
        <v>39</v>
      </c>
      <c r="C46" s="117" t="s">
        <v>406</v>
      </c>
      <c r="D46" s="117" t="s">
        <v>105</v>
      </c>
      <c r="E46" s="117" t="s">
        <v>398</v>
      </c>
      <c r="F46" s="118" t="s">
        <v>209</v>
      </c>
      <c r="G46" s="128" t="s">
        <v>181</v>
      </c>
      <c r="H46" s="118" t="s">
        <v>253</v>
      </c>
      <c r="I46" s="118" t="s">
        <v>242</v>
      </c>
      <c r="J46" s="118" t="s">
        <v>243</v>
      </c>
      <c r="K46" s="118" t="s">
        <v>244</v>
      </c>
      <c r="L46" s="121" t="s">
        <v>5</v>
      </c>
      <c r="M46" s="121" t="s">
        <v>434</v>
      </c>
      <c r="N46" s="118"/>
      <c r="O46" s="129" t="s">
        <v>493</v>
      </c>
      <c r="P46" s="123"/>
      <c r="Q46" s="123"/>
      <c r="R46" s="123"/>
      <c r="S46" s="123"/>
      <c r="T46" s="121">
        <v>4</v>
      </c>
      <c r="U46" s="121">
        <v>2</v>
      </c>
      <c r="V46" s="121">
        <v>0</v>
      </c>
      <c r="W46" s="121">
        <v>0</v>
      </c>
      <c r="X46" s="121">
        <v>1</v>
      </c>
      <c r="Y46" s="121">
        <v>1</v>
      </c>
      <c r="Z46" s="121">
        <v>0</v>
      </c>
      <c r="AA46" s="121">
        <v>0</v>
      </c>
      <c r="AB46" s="130" t="s">
        <v>586</v>
      </c>
      <c r="AC46" s="130" t="s">
        <v>586</v>
      </c>
      <c r="AD46" s="130" t="s">
        <v>586</v>
      </c>
      <c r="AE46" s="130" t="s">
        <v>586</v>
      </c>
      <c r="AF46" s="130" t="s">
        <v>586</v>
      </c>
      <c r="AG46" s="130" t="s">
        <v>640</v>
      </c>
      <c r="AH46" s="130" t="s">
        <v>586</v>
      </c>
      <c r="AI46" s="130" t="s">
        <v>586</v>
      </c>
      <c r="AJ46" s="130" t="s">
        <v>586</v>
      </c>
      <c r="AK46" s="130" t="s">
        <v>586</v>
      </c>
      <c r="AL46" s="130" t="s">
        <v>586</v>
      </c>
      <c r="AM46" s="130" t="s">
        <v>586</v>
      </c>
      <c r="AN46" s="130" t="s">
        <v>1</v>
      </c>
      <c r="AO46" s="130" t="s">
        <v>586</v>
      </c>
      <c r="AP46" s="130" t="s">
        <v>586</v>
      </c>
      <c r="AQ46" s="130" t="s">
        <v>586</v>
      </c>
      <c r="AR46" s="130" t="s">
        <v>586</v>
      </c>
      <c r="AS46" s="130" t="s">
        <v>586</v>
      </c>
      <c r="AT46" s="130" t="s">
        <v>586</v>
      </c>
      <c r="AU46" s="130" t="s">
        <v>586</v>
      </c>
      <c r="AV46" s="130" t="s">
        <v>222</v>
      </c>
      <c r="AW46" s="130" t="s">
        <v>586</v>
      </c>
      <c r="AX46" s="123" t="s">
        <v>222</v>
      </c>
      <c r="AY46" s="123"/>
      <c r="AZ46" s="123" t="s">
        <v>222</v>
      </c>
      <c r="BA46" s="123"/>
      <c r="BB46" s="126"/>
      <c r="BC46" s="123"/>
    </row>
    <row r="47" spans="1:55" ht="113.25" customHeight="1">
      <c r="A47" s="98">
        <v>44</v>
      </c>
      <c r="B47" s="127">
        <v>40</v>
      </c>
      <c r="C47" s="117" t="s">
        <v>430</v>
      </c>
      <c r="D47" s="117" t="s">
        <v>102</v>
      </c>
      <c r="E47" s="117" t="s">
        <v>398</v>
      </c>
      <c r="F47" s="118" t="s">
        <v>209</v>
      </c>
      <c r="G47" s="128" t="s">
        <v>202</v>
      </c>
      <c r="H47" s="118" t="s">
        <v>253</v>
      </c>
      <c r="I47" s="118" t="s">
        <v>242</v>
      </c>
      <c r="J47" s="118" t="s">
        <v>243</v>
      </c>
      <c r="K47" s="118" t="s">
        <v>244</v>
      </c>
      <c r="L47" s="121" t="s">
        <v>5</v>
      </c>
      <c r="M47" s="121" t="s">
        <v>434</v>
      </c>
      <c r="N47" s="118"/>
      <c r="O47" s="129" t="s">
        <v>493</v>
      </c>
      <c r="P47" s="123"/>
      <c r="Q47" s="123"/>
      <c r="R47" s="123"/>
      <c r="S47" s="123"/>
      <c r="T47" s="121">
        <v>4</v>
      </c>
      <c r="U47" s="121">
        <v>2</v>
      </c>
      <c r="V47" s="121">
        <v>0</v>
      </c>
      <c r="W47" s="121">
        <v>0</v>
      </c>
      <c r="X47" s="121">
        <v>1</v>
      </c>
      <c r="Y47" s="121">
        <v>1</v>
      </c>
      <c r="Z47" s="121">
        <v>0</v>
      </c>
      <c r="AA47" s="121">
        <v>0</v>
      </c>
      <c r="AB47" s="130" t="s">
        <v>586</v>
      </c>
      <c r="AC47" s="130" t="s">
        <v>586</v>
      </c>
      <c r="AD47" s="130" t="s">
        <v>586</v>
      </c>
      <c r="AE47" s="130" t="s">
        <v>586</v>
      </c>
      <c r="AF47" s="130" t="s">
        <v>586</v>
      </c>
      <c r="AG47" s="130" t="s">
        <v>640</v>
      </c>
      <c r="AH47" s="130" t="s">
        <v>586</v>
      </c>
      <c r="AI47" s="130" t="s">
        <v>586</v>
      </c>
      <c r="AJ47" s="130" t="s">
        <v>586</v>
      </c>
      <c r="AK47" s="130" t="s">
        <v>586</v>
      </c>
      <c r="AL47" s="130" t="s">
        <v>586</v>
      </c>
      <c r="AM47" s="130" t="s">
        <v>586</v>
      </c>
      <c r="AN47" s="130" t="s">
        <v>1</v>
      </c>
      <c r="AO47" s="130" t="s">
        <v>586</v>
      </c>
      <c r="AP47" s="130" t="s">
        <v>586</v>
      </c>
      <c r="AQ47" s="130" t="s">
        <v>586</v>
      </c>
      <c r="AR47" s="130" t="s">
        <v>586</v>
      </c>
      <c r="AS47" s="130" t="s">
        <v>586</v>
      </c>
      <c r="AT47" s="130" t="s">
        <v>586</v>
      </c>
      <c r="AU47" s="130" t="s">
        <v>586</v>
      </c>
      <c r="AV47" s="130" t="s">
        <v>222</v>
      </c>
      <c r="AW47" s="130" t="s">
        <v>586</v>
      </c>
      <c r="AX47" s="123" t="s">
        <v>222</v>
      </c>
      <c r="AY47" s="123"/>
      <c r="AZ47" s="123" t="s">
        <v>222</v>
      </c>
      <c r="BA47" s="123"/>
      <c r="BB47" s="126"/>
      <c r="BC47" s="123"/>
    </row>
    <row r="48" spans="1:55" ht="113.25" customHeight="1">
      <c r="A48" s="98">
        <v>45</v>
      </c>
      <c r="B48" s="127">
        <v>41</v>
      </c>
      <c r="C48" s="117" t="s">
        <v>414</v>
      </c>
      <c r="D48" s="117" t="s">
        <v>160</v>
      </c>
      <c r="E48" s="117" t="s">
        <v>398</v>
      </c>
      <c r="F48" s="118" t="s">
        <v>209</v>
      </c>
      <c r="G48" s="128" t="s">
        <v>189</v>
      </c>
      <c r="H48" s="118" t="s">
        <v>253</v>
      </c>
      <c r="I48" s="118" t="s">
        <v>254</v>
      </c>
      <c r="J48" s="118" t="s">
        <v>243</v>
      </c>
      <c r="K48" s="118" t="s">
        <v>244</v>
      </c>
      <c r="L48" s="121" t="s">
        <v>5</v>
      </c>
      <c r="M48" s="121" t="s">
        <v>434</v>
      </c>
      <c r="N48" s="118"/>
      <c r="O48" s="129" t="s">
        <v>494</v>
      </c>
      <c r="P48" s="123"/>
      <c r="Q48" s="123"/>
      <c r="R48" s="123"/>
      <c r="S48" s="123"/>
      <c r="T48" s="121">
        <v>6</v>
      </c>
      <c r="U48" s="121">
        <v>2</v>
      </c>
      <c r="V48" s="121">
        <v>4</v>
      </c>
      <c r="W48" s="121">
        <v>4</v>
      </c>
      <c r="X48" s="121">
        <v>1</v>
      </c>
      <c r="Y48" s="121">
        <v>2</v>
      </c>
      <c r="Z48" s="121">
        <v>0</v>
      </c>
      <c r="AA48" s="121">
        <v>1</v>
      </c>
      <c r="AB48" s="130" t="s">
        <v>586</v>
      </c>
      <c r="AC48" s="130" t="s">
        <v>586</v>
      </c>
      <c r="AD48" s="130" t="s">
        <v>586</v>
      </c>
      <c r="AE48" s="130" t="s">
        <v>586</v>
      </c>
      <c r="AF48" s="130" t="s">
        <v>586</v>
      </c>
      <c r="AG48" s="130" t="s">
        <v>586</v>
      </c>
      <c r="AH48" s="130" t="s">
        <v>586</v>
      </c>
      <c r="AI48" s="130" t="s">
        <v>586</v>
      </c>
      <c r="AJ48" s="130" t="s">
        <v>586</v>
      </c>
      <c r="AK48" s="130" t="s">
        <v>641</v>
      </c>
      <c r="AL48" s="130" t="s">
        <v>1</v>
      </c>
      <c r="AM48" s="130" t="s">
        <v>586</v>
      </c>
      <c r="AN48" s="130" t="s">
        <v>1</v>
      </c>
      <c r="AO48" s="130" t="s">
        <v>586</v>
      </c>
      <c r="AP48" s="130" t="s">
        <v>1</v>
      </c>
      <c r="AQ48" s="130" t="s">
        <v>586</v>
      </c>
      <c r="AR48" s="130" t="s">
        <v>586</v>
      </c>
      <c r="AS48" s="130" t="s">
        <v>586</v>
      </c>
      <c r="AT48" s="130" t="s">
        <v>586</v>
      </c>
      <c r="AU48" s="130" t="s">
        <v>586</v>
      </c>
      <c r="AV48" s="130" t="s">
        <v>222</v>
      </c>
      <c r="AW48" s="130" t="s">
        <v>586</v>
      </c>
      <c r="AX48" s="123" t="s">
        <v>222</v>
      </c>
      <c r="AY48" s="123"/>
      <c r="AZ48" s="123" t="s">
        <v>221</v>
      </c>
      <c r="BA48" s="123"/>
      <c r="BB48" s="126"/>
      <c r="BC48" s="123"/>
    </row>
    <row r="49" spans="1:55" ht="113.25" customHeight="1">
      <c r="A49" s="98">
        <v>46</v>
      </c>
      <c r="B49" s="127">
        <v>42</v>
      </c>
      <c r="C49" s="117" t="s">
        <v>407</v>
      </c>
      <c r="D49" s="117" t="s">
        <v>106</v>
      </c>
      <c r="E49" s="117" t="s">
        <v>398</v>
      </c>
      <c r="F49" s="118" t="s">
        <v>209</v>
      </c>
      <c r="G49" s="128" t="s">
        <v>182</v>
      </c>
      <c r="H49" s="118" t="s">
        <v>253</v>
      </c>
      <c r="I49" s="118" t="s">
        <v>248</v>
      </c>
      <c r="J49" s="118" t="s">
        <v>243</v>
      </c>
      <c r="K49" s="118" t="s">
        <v>244</v>
      </c>
      <c r="L49" s="121" t="s">
        <v>5</v>
      </c>
      <c r="M49" s="121" t="s">
        <v>434</v>
      </c>
      <c r="N49" s="118"/>
      <c r="O49" s="129" t="s">
        <v>493</v>
      </c>
      <c r="P49" s="123"/>
      <c r="Q49" s="123"/>
      <c r="R49" s="123"/>
      <c r="S49" s="123"/>
      <c r="T49" s="121">
        <v>3</v>
      </c>
      <c r="U49" s="121">
        <v>2</v>
      </c>
      <c r="V49" s="121">
        <v>0</v>
      </c>
      <c r="W49" s="121">
        <v>0</v>
      </c>
      <c r="X49" s="121">
        <v>0</v>
      </c>
      <c r="Y49" s="121">
        <v>1</v>
      </c>
      <c r="Z49" s="121">
        <v>0</v>
      </c>
      <c r="AA49" s="121">
        <v>0</v>
      </c>
      <c r="AB49" s="130" t="s">
        <v>586</v>
      </c>
      <c r="AC49" s="130" t="s">
        <v>586</v>
      </c>
      <c r="AD49" s="130" t="s">
        <v>586</v>
      </c>
      <c r="AE49" s="130" t="s">
        <v>586</v>
      </c>
      <c r="AF49" s="130" t="s">
        <v>586</v>
      </c>
      <c r="AG49" s="130" t="s">
        <v>586</v>
      </c>
      <c r="AH49" s="130" t="s">
        <v>586</v>
      </c>
      <c r="AI49" s="130" t="s">
        <v>586</v>
      </c>
      <c r="AJ49" s="130" t="s">
        <v>586</v>
      </c>
      <c r="AK49" s="130" t="s">
        <v>586</v>
      </c>
      <c r="AL49" s="130" t="s">
        <v>586</v>
      </c>
      <c r="AM49" s="130" t="s">
        <v>586</v>
      </c>
      <c r="AN49" s="130" t="s">
        <v>1</v>
      </c>
      <c r="AO49" s="130" t="s">
        <v>586</v>
      </c>
      <c r="AP49" s="130" t="s">
        <v>586</v>
      </c>
      <c r="AQ49" s="130" t="s">
        <v>586</v>
      </c>
      <c r="AR49" s="130" t="s">
        <v>586</v>
      </c>
      <c r="AS49" s="130" t="s">
        <v>586</v>
      </c>
      <c r="AT49" s="130" t="s">
        <v>586</v>
      </c>
      <c r="AU49" s="130" t="s">
        <v>586</v>
      </c>
      <c r="AV49" s="130" t="s">
        <v>222</v>
      </c>
      <c r="AW49" s="130" t="s">
        <v>586</v>
      </c>
      <c r="AX49" s="123" t="s">
        <v>222</v>
      </c>
      <c r="AY49" s="123"/>
      <c r="AZ49" s="123" t="s">
        <v>222</v>
      </c>
      <c r="BA49" s="123"/>
      <c r="BB49" s="126"/>
      <c r="BC49" s="123"/>
    </row>
    <row r="50" spans="1:55" ht="113.25" customHeight="1">
      <c r="A50" s="98">
        <v>47</v>
      </c>
      <c r="B50" s="127">
        <v>43</v>
      </c>
      <c r="C50" s="117" t="s">
        <v>402</v>
      </c>
      <c r="D50" s="117" t="s">
        <v>103</v>
      </c>
      <c r="E50" s="117" t="s">
        <v>398</v>
      </c>
      <c r="F50" s="118" t="s">
        <v>100</v>
      </c>
      <c r="G50" s="128" t="s">
        <v>176</v>
      </c>
      <c r="H50" s="118" t="s">
        <v>253</v>
      </c>
      <c r="I50" s="118" t="s">
        <v>257</v>
      </c>
      <c r="J50" s="118" t="s">
        <v>237</v>
      </c>
      <c r="K50" s="118" t="s">
        <v>244</v>
      </c>
      <c r="L50" s="121" t="s">
        <v>113</v>
      </c>
      <c r="M50" s="121" t="s">
        <v>436</v>
      </c>
      <c r="N50" s="118"/>
      <c r="O50" s="129" t="s">
        <v>495</v>
      </c>
      <c r="P50" s="123"/>
      <c r="Q50" s="123"/>
      <c r="R50" s="123"/>
      <c r="S50" s="123"/>
      <c r="T50" s="121">
        <v>2</v>
      </c>
      <c r="U50" s="121">
        <v>2</v>
      </c>
      <c r="V50" s="121">
        <v>0</v>
      </c>
      <c r="W50" s="121">
        <v>0</v>
      </c>
      <c r="X50" s="121">
        <v>0</v>
      </c>
      <c r="Y50" s="121">
        <v>0</v>
      </c>
      <c r="Z50" s="121">
        <v>0</v>
      </c>
      <c r="AA50" s="121">
        <v>0</v>
      </c>
      <c r="AB50" s="130" t="s">
        <v>586</v>
      </c>
      <c r="AC50" s="130" t="s">
        <v>586</v>
      </c>
      <c r="AD50" s="130" t="s">
        <v>586</v>
      </c>
      <c r="AE50" s="130" t="s">
        <v>586</v>
      </c>
      <c r="AF50" s="130" t="s">
        <v>586</v>
      </c>
      <c r="AG50" s="130" t="s">
        <v>586</v>
      </c>
      <c r="AH50" s="130" t="s">
        <v>586</v>
      </c>
      <c r="AI50" s="130" t="s">
        <v>586</v>
      </c>
      <c r="AJ50" s="130" t="s">
        <v>586</v>
      </c>
      <c r="AK50" s="130" t="s">
        <v>586</v>
      </c>
      <c r="AL50" s="130" t="s">
        <v>586</v>
      </c>
      <c r="AM50" s="130" t="s">
        <v>586</v>
      </c>
      <c r="AN50" s="130" t="s">
        <v>586</v>
      </c>
      <c r="AO50" s="130" t="s">
        <v>586</v>
      </c>
      <c r="AP50" s="130" t="s">
        <v>586</v>
      </c>
      <c r="AQ50" s="130" t="s">
        <v>586</v>
      </c>
      <c r="AR50" s="130" t="s">
        <v>586</v>
      </c>
      <c r="AS50" s="130" t="s">
        <v>586</v>
      </c>
      <c r="AT50" s="130" t="s">
        <v>586</v>
      </c>
      <c r="AU50" s="130" t="s">
        <v>586</v>
      </c>
      <c r="AV50" s="130" t="s">
        <v>222</v>
      </c>
      <c r="AW50" s="130" t="s">
        <v>1</v>
      </c>
      <c r="AX50" s="123" t="s">
        <v>222</v>
      </c>
      <c r="AY50" s="123"/>
      <c r="AZ50" s="123" t="s">
        <v>222</v>
      </c>
      <c r="BA50" s="123"/>
      <c r="BB50" s="126"/>
      <c r="BC50" s="123"/>
    </row>
    <row r="51" spans="1:55" ht="113.25" customHeight="1">
      <c r="A51" s="98">
        <v>48</v>
      </c>
      <c r="B51" s="127">
        <v>44</v>
      </c>
      <c r="C51" s="117" t="s">
        <v>421</v>
      </c>
      <c r="D51" s="117" t="s">
        <v>170</v>
      </c>
      <c r="E51" s="117" t="s">
        <v>398</v>
      </c>
      <c r="F51" s="118" t="s">
        <v>100</v>
      </c>
      <c r="G51" s="128" t="s">
        <v>171</v>
      </c>
      <c r="H51" s="118" t="s">
        <v>253</v>
      </c>
      <c r="I51" s="118" t="s">
        <v>240</v>
      </c>
      <c r="J51" s="118" t="s">
        <v>237</v>
      </c>
      <c r="K51" s="118" t="s">
        <v>244</v>
      </c>
      <c r="L51" s="121" t="s">
        <v>113</v>
      </c>
      <c r="M51" s="121" t="s">
        <v>436</v>
      </c>
      <c r="N51" s="118"/>
      <c r="O51" s="129" t="s">
        <v>496</v>
      </c>
      <c r="P51" s="123"/>
      <c r="Q51" s="123" t="s">
        <v>1</v>
      </c>
      <c r="R51" s="123"/>
      <c r="S51" s="123"/>
      <c r="T51" s="121">
        <v>3</v>
      </c>
      <c r="U51" s="121">
        <v>2</v>
      </c>
      <c r="V51" s="121">
        <v>2</v>
      </c>
      <c r="W51" s="121">
        <v>1</v>
      </c>
      <c r="X51" s="121">
        <v>0</v>
      </c>
      <c r="Y51" s="121">
        <v>0</v>
      </c>
      <c r="Z51" s="121">
        <v>1</v>
      </c>
      <c r="AA51" s="121">
        <v>0</v>
      </c>
      <c r="AB51" s="130" t="s">
        <v>586</v>
      </c>
      <c r="AC51" s="130" t="s">
        <v>586</v>
      </c>
      <c r="AD51" s="130" t="s">
        <v>586</v>
      </c>
      <c r="AE51" s="130" t="s">
        <v>586</v>
      </c>
      <c r="AF51" s="130" t="s">
        <v>586</v>
      </c>
      <c r="AG51" s="130" t="s">
        <v>586</v>
      </c>
      <c r="AH51" s="130" t="s">
        <v>586</v>
      </c>
      <c r="AI51" s="130" t="s">
        <v>586</v>
      </c>
      <c r="AJ51" s="130" t="s">
        <v>586</v>
      </c>
      <c r="AK51" s="130" t="s">
        <v>586</v>
      </c>
      <c r="AL51" s="130" t="s">
        <v>586</v>
      </c>
      <c r="AM51" s="130" t="s">
        <v>586</v>
      </c>
      <c r="AN51" s="130" t="s">
        <v>586</v>
      </c>
      <c r="AO51" s="130" t="s">
        <v>642</v>
      </c>
      <c r="AP51" s="130" t="s">
        <v>586</v>
      </c>
      <c r="AQ51" s="130" t="s">
        <v>586</v>
      </c>
      <c r="AR51" s="130" t="s">
        <v>586</v>
      </c>
      <c r="AS51" s="130" t="s">
        <v>586</v>
      </c>
      <c r="AT51" s="130" t="s">
        <v>586</v>
      </c>
      <c r="AU51" s="130" t="s">
        <v>586</v>
      </c>
      <c r="AV51" s="130" t="s">
        <v>222</v>
      </c>
      <c r="AW51" s="130" t="s">
        <v>586</v>
      </c>
      <c r="AX51" s="123" t="s">
        <v>222</v>
      </c>
      <c r="AY51" s="123"/>
      <c r="AZ51" s="123" t="s">
        <v>222</v>
      </c>
      <c r="BA51" s="123"/>
      <c r="BB51" s="126"/>
      <c r="BC51" s="123"/>
    </row>
    <row r="52" spans="1:55" ht="113.25" customHeight="1">
      <c r="A52" s="98">
        <v>49</v>
      </c>
      <c r="B52" s="127">
        <v>45</v>
      </c>
      <c r="C52" s="117" t="s">
        <v>31</v>
      </c>
      <c r="D52" s="117" t="s">
        <v>392</v>
      </c>
      <c r="E52" s="117" t="s">
        <v>397</v>
      </c>
      <c r="F52" s="118" t="s">
        <v>266</v>
      </c>
      <c r="G52" s="128" t="s">
        <v>431</v>
      </c>
      <c r="H52" s="118" t="s">
        <v>253</v>
      </c>
      <c r="I52" s="118" t="s">
        <v>38</v>
      </c>
      <c r="J52" s="118" t="s">
        <v>237</v>
      </c>
      <c r="K52" s="118" t="s">
        <v>259</v>
      </c>
      <c r="L52" s="121" t="s">
        <v>113</v>
      </c>
      <c r="M52" s="121" t="s">
        <v>436</v>
      </c>
      <c r="N52" s="118"/>
      <c r="O52" s="129" t="s">
        <v>497</v>
      </c>
      <c r="P52" s="123"/>
      <c r="Q52" s="123"/>
      <c r="R52" s="123"/>
      <c r="S52" s="123"/>
      <c r="T52" s="121">
        <v>2</v>
      </c>
      <c r="U52" s="121">
        <v>2</v>
      </c>
      <c r="V52" s="121">
        <v>1</v>
      </c>
      <c r="W52" s="121">
        <v>1</v>
      </c>
      <c r="X52" s="121">
        <v>0</v>
      </c>
      <c r="Y52" s="121">
        <v>0</v>
      </c>
      <c r="Z52" s="121">
        <v>0</v>
      </c>
      <c r="AA52" s="121">
        <v>0</v>
      </c>
      <c r="AB52" s="130" t="s">
        <v>586</v>
      </c>
      <c r="AC52" s="130" t="s">
        <v>586</v>
      </c>
      <c r="AD52" s="130" t="s">
        <v>586</v>
      </c>
      <c r="AE52" s="130" t="s">
        <v>586</v>
      </c>
      <c r="AF52" s="130" t="s">
        <v>586</v>
      </c>
      <c r="AG52" s="130" t="s">
        <v>586</v>
      </c>
      <c r="AH52" s="130" t="s">
        <v>586</v>
      </c>
      <c r="AI52" s="130" t="s">
        <v>586</v>
      </c>
      <c r="AJ52" s="130" t="s">
        <v>586</v>
      </c>
      <c r="AK52" s="130" t="s">
        <v>586</v>
      </c>
      <c r="AL52" s="130" t="s">
        <v>586</v>
      </c>
      <c r="AM52" s="130" t="s">
        <v>586</v>
      </c>
      <c r="AN52" s="130" t="s">
        <v>586</v>
      </c>
      <c r="AO52" s="130" t="s">
        <v>586</v>
      </c>
      <c r="AP52" s="130" t="s">
        <v>586</v>
      </c>
      <c r="AQ52" s="130" t="s">
        <v>586</v>
      </c>
      <c r="AR52" s="130" t="s">
        <v>586</v>
      </c>
      <c r="AS52" s="130" t="s">
        <v>586</v>
      </c>
      <c r="AT52" s="130" t="s">
        <v>586</v>
      </c>
      <c r="AU52" s="130" t="s">
        <v>586</v>
      </c>
      <c r="AV52" s="130" t="s">
        <v>222</v>
      </c>
      <c r="AW52" s="130" t="s">
        <v>586</v>
      </c>
      <c r="AX52" s="123" t="s">
        <v>222</v>
      </c>
      <c r="AY52" s="123"/>
      <c r="AZ52" s="123" t="s">
        <v>222</v>
      </c>
      <c r="BA52" s="123"/>
      <c r="BB52" s="126"/>
      <c r="BC52" s="123"/>
    </row>
    <row r="53" spans="1:55" ht="113.25" customHeight="1">
      <c r="A53" s="98">
        <v>50</v>
      </c>
      <c r="B53" s="127">
        <v>46</v>
      </c>
      <c r="C53" s="117" t="s">
        <v>273</v>
      </c>
      <c r="D53" s="117" t="s">
        <v>38</v>
      </c>
      <c r="E53" s="117" t="s">
        <v>38</v>
      </c>
      <c r="F53" s="118" t="s">
        <v>266</v>
      </c>
      <c r="G53" s="128" t="s">
        <v>274</v>
      </c>
      <c r="H53" s="118" t="s">
        <v>246</v>
      </c>
      <c r="I53" s="118" t="s">
        <v>252</v>
      </c>
      <c r="J53" s="118" t="s">
        <v>237</v>
      </c>
      <c r="K53" s="118" t="s">
        <v>244</v>
      </c>
      <c r="L53" s="121" t="s">
        <v>6</v>
      </c>
      <c r="M53" s="121" t="s">
        <v>436</v>
      </c>
      <c r="N53" s="118" t="s">
        <v>453</v>
      </c>
      <c r="O53" s="129" t="s">
        <v>498</v>
      </c>
      <c r="P53" s="123"/>
      <c r="Q53" s="123" t="s">
        <v>1</v>
      </c>
      <c r="R53" s="123"/>
      <c r="S53" s="123"/>
      <c r="T53" s="121">
        <v>2</v>
      </c>
      <c r="U53" s="121">
        <v>2</v>
      </c>
      <c r="V53" s="121">
        <v>0</v>
      </c>
      <c r="W53" s="121">
        <v>1</v>
      </c>
      <c r="X53" s="121">
        <v>0</v>
      </c>
      <c r="Y53" s="121">
        <v>0</v>
      </c>
      <c r="Z53" s="121">
        <v>0</v>
      </c>
      <c r="AA53" s="121">
        <v>0</v>
      </c>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23" t="s">
        <v>222</v>
      </c>
      <c r="AY53" s="123"/>
      <c r="AZ53" s="123"/>
      <c r="BA53" s="123" t="s">
        <v>222</v>
      </c>
      <c r="BB53" s="126"/>
      <c r="BC53" s="123"/>
    </row>
    <row r="54" spans="1:55" ht="113.25" customHeight="1">
      <c r="A54" s="98">
        <v>51</v>
      </c>
      <c r="B54" s="127">
        <v>47</v>
      </c>
      <c r="C54" s="117" t="s">
        <v>141</v>
      </c>
      <c r="D54" s="117" t="s">
        <v>157</v>
      </c>
      <c r="E54" s="117" t="s">
        <v>397</v>
      </c>
      <c r="F54" s="118" t="s">
        <v>269</v>
      </c>
      <c r="G54" s="128" t="s">
        <v>280</v>
      </c>
      <c r="H54" s="118" t="s">
        <v>400</v>
      </c>
      <c r="I54" s="118" t="s">
        <v>254</v>
      </c>
      <c r="J54" s="118" t="s">
        <v>237</v>
      </c>
      <c r="K54" s="118" t="s">
        <v>238</v>
      </c>
      <c r="L54" s="121" t="s">
        <v>113</v>
      </c>
      <c r="M54" s="121" t="s">
        <v>436</v>
      </c>
      <c r="N54" s="118"/>
      <c r="O54" s="129" t="s">
        <v>477</v>
      </c>
      <c r="P54" s="123"/>
      <c r="Q54" s="123" t="s">
        <v>1</v>
      </c>
      <c r="R54" s="123"/>
      <c r="S54" s="123"/>
      <c r="T54" s="121">
        <v>4</v>
      </c>
      <c r="U54" s="121">
        <v>2</v>
      </c>
      <c r="V54" s="121">
        <v>0</v>
      </c>
      <c r="W54" s="121">
        <v>0</v>
      </c>
      <c r="X54" s="121">
        <v>1</v>
      </c>
      <c r="Y54" s="121">
        <v>1</v>
      </c>
      <c r="Z54" s="121">
        <v>0</v>
      </c>
      <c r="AA54" s="121">
        <v>0</v>
      </c>
      <c r="AB54" s="130" t="s">
        <v>586</v>
      </c>
      <c r="AC54" s="130" t="s">
        <v>586</v>
      </c>
      <c r="AD54" s="130" t="s">
        <v>586</v>
      </c>
      <c r="AE54" s="130" t="s">
        <v>586</v>
      </c>
      <c r="AF54" s="130" t="s">
        <v>586</v>
      </c>
      <c r="AG54" s="130" t="s">
        <v>586</v>
      </c>
      <c r="AH54" s="130" t="s">
        <v>1</v>
      </c>
      <c r="AI54" s="130" t="s">
        <v>586</v>
      </c>
      <c r="AJ54" s="130" t="s">
        <v>586</v>
      </c>
      <c r="AK54" s="130" t="s">
        <v>586</v>
      </c>
      <c r="AL54" s="130" t="s">
        <v>1</v>
      </c>
      <c r="AM54" s="130" t="s">
        <v>586</v>
      </c>
      <c r="AN54" s="130" t="s">
        <v>586</v>
      </c>
      <c r="AO54" s="130" t="s">
        <v>586</v>
      </c>
      <c r="AP54" s="130" t="s">
        <v>586</v>
      </c>
      <c r="AQ54" s="130" t="s">
        <v>586</v>
      </c>
      <c r="AR54" s="130" t="s">
        <v>586</v>
      </c>
      <c r="AS54" s="130" t="s">
        <v>586</v>
      </c>
      <c r="AT54" s="130" t="s">
        <v>586</v>
      </c>
      <c r="AU54" s="130" t="s">
        <v>586</v>
      </c>
      <c r="AV54" s="130" t="s">
        <v>222</v>
      </c>
      <c r="AW54" s="130" t="s">
        <v>586</v>
      </c>
      <c r="AX54" s="123" t="s">
        <v>365</v>
      </c>
      <c r="AY54" s="123" t="s">
        <v>365</v>
      </c>
      <c r="AZ54" s="123"/>
      <c r="BA54" s="123"/>
      <c r="BB54" s="126"/>
      <c r="BC54" s="123"/>
    </row>
    <row r="55" spans="1:55" ht="113.25" customHeight="1">
      <c r="A55" s="98">
        <v>52</v>
      </c>
      <c r="B55" s="127">
        <v>48</v>
      </c>
      <c r="C55" s="117" t="s">
        <v>283</v>
      </c>
      <c r="D55" s="117" t="s">
        <v>223</v>
      </c>
      <c r="E55" s="117" t="s">
        <v>398</v>
      </c>
      <c r="F55" s="118" t="s">
        <v>265</v>
      </c>
      <c r="G55" s="128" t="s">
        <v>282</v>
      </c>
      <c r="H55" s="118" t="s">
        <v>261</v>
      </c>
      <c r="I55" s="118" t="s">
        <v>254</v>
      </c>
      <c r="J55" s="118" t="s">
        <v>243</v>
      </c>
      <c r="K55" s="118" t="s">
        <v>244</v>
      </c>
      <c r="L55" s="121" t="s">
        <v>113</v>
      </c>
      <c r="M55" s="121" t="s">
        <v>434</v>
      </c>
      <c r="N55" s="118"/>
      <c r="O55" s="129" t="s">
        <v>499</v>
      </c>
      <c r="P55" s="123"/>
      <c r="Q55" s="123"/>
      <c r="R55" s="123"/>
      <c r="S55" s="123"/>
      <c r="T55" s="121">
        <v>1</v>
      </c>
      <c r="U55" s="121">
        <v>1</v>
      </c>
      <c r="V55" s="121">
        <v>0</v>
      </c>
      <c r="W55" s="121">
        <v>0</v>
      </c>
      <c r="X55" s="121">
        <v>0</v>
      </c>
      <c r="Y55" s="121">
        <v>0</v>
      </c>
      <c r="Z55" s="121">
        <v>0</v>
      </c>
      <c r="AA55" s="121">
        <v>0</v>
      </c>
      <c r="AB55" s="130" t="s">
        <v>586</v>
      </c>
      <c r="AC55" s="130" t="s">
        <v>586</v>
      </c>
      <c r="AD55" s="130" t="s">
        <v>586</v>
      </c>
      <c r="AE55" s="130" t="s">
        <v>586</v>
      </c>
      <c r="AF55" s="130" t="s">
        <v>586</v>
      </c>
      <c r="AG55" s="130" t="s">
        <v>586</v>
      </c>
      <c r="AH55" s="130" t="s">
        <v>586</v>
      </c>
      <c r="AI55" s="130" t="s">
        <v>586</v>
      </c>
      <c r="AJ55" s="130" t="s">
        <v>586</v>
      </c>
      <c r="AK55" s="130" t="s">
        <v>586</v>
      </c>
      <c r="AL55" s="130" t="s">
        <v>586</v>
      </c>
      <c r="AM55" s="130" t="s">
        <v>586</v>
      </c>
      <c r="AN55" s="130" t="s">
        <v>586</v>
      </c>
      <c r="AO55" s="130" t="s">
        <v>586</v>
      </c>
      <c r="AP55" s="130" t="s">
        <v>586</v>
      </c>
      <c r="AQ55" s="130" t="s">
        <v>586</v>
      </c>
      <c r="AR55" s="130" t="s">
        <v>586</v>
      </c>
      <c r="AS55" s="130" t="s">
        <v>586</v>
      </c>
      <c r="AT55" s="130" t="s">
        <v>586</v>
      </c>
      <c r="AU55" s="130" t="s">
        <v>586</v>
      </c>
      <c r="AV55" s="130" t="s">
        <v>222</v>
      </c>
      <c r="AW55" s="130" t="s">
        <v>586</v>
      </c>
      <c r="AX55" s="123" t="s">
        <v>222</v>
      </c>
      <c r="AY55" s="123"/>
      <c r="AZ55" s="123"/>
      <c r="BA55" s="123"/>
      <c r="BB55" s="126"/>
      <c r="BC55" s="123"/>
    </row>
    <row r="56" spans="1:55" ht="113.25" customHeight="1">
      <c r="A56" s="98">
        <v>53</v>
      </c>
      <c r="B56" s="127">
        <v>49</v>
      </c>
      <c r="C56" s="117" t="s">
        <v>389</v>
      </c>
      <c r="D56" s="117" t="s">
        <v>67</v>
      </c>
      <c r="E56" s="117" t="s">
        <v>398</v>
      </c>
      <c r="F56" s="118" t="s">
        <v>269</v>
      </c>
      <c r="G56" s="128" t="s">
        <v>550</v>
      </c>
      <c r="H56" s="118" t="s">
        <v>253</v>
      </c>
      <c r="I56" s="118" t="s">
        <v>254</v>
      </c>
      <c r="J56" s="118" t="s">
        <v>243</v>
      </c>
      <c r="K56" s="118" t="s">
        <v>244</v>
      </c>
      <c r="L56" s="121" t="s">
        <v>5</v>
      </c>
      <c r="M56" s="121" t="s">
        <v>434</v>
      </c>
      <c r="N56" s="118"/>
      <c r="O56" s="132" t="s">
        <v>514</v>
      </c>
      <c r="P56" s="123"/>
      <c r="Q56" s="123"/>
      <c r="R56" s="123"/>
      <c r="S56" s="123"/>
      <c r="T56" s="121">
        <v>5</v>
      </c>
      <c r="U56" s="121">
        <v>1</v>
      </c>
      <c r="V56" s="121">
        <v>1</v>
      </c>
      <c r="W56" s="121">
        <v>1</v>
      </c>
      <c r="X56" s="121">
        <v>3</v>
      </c>
      <c r="Y56" s="121">
        <v>0</v>
      </c>
      <c r="Z56" s="121">
        <v>0</v>
      </c>
      <c r="AA56" s="121">
        <v>1</v>
      </c>
      <c r="AB56" s="130" t="s">
        <v>586</v>
      </c>
      <c r="AC56" s="130" t="s">
        <v>586</v>
      </c>
      <c r="AD56" s="130" t="s">
        <v>1</v>
      </c>
      <c r="AE56" s="130" t="s">
        <v>586</v>
      </c>
      <c r="AF56" s="130" t="s">
        <v>586</v>
      </c>
      <c r="AG56" s="130" t="s">
        <v>586</v>
      </c>
      <c r="AH56" s="130" t="s">
        <v>586</v>
      </c>
      <c r="AI56" s="130" t="s">
        <v>1</v>
      </c>
      <c r="AJ56" s="130" t="s">
        <v>643</v>
      </c>
      <c r="AK56" s="130" t="s">
        <v>586</v>
      </c>
      <c r="AL56" s="130" t="s">
        <v>586</v>
      </c>
      <c r="AM56" s="130" t="s">
        <v>586</v>
      </c>
      <c r="AN56" s="130" t="s">
        <v>586</v>
      </c>
      <c r="AO56" s="130" t="s">
        <v>586</v>
      </c>
      <c r="AP56" s="130" t="s">
        <v>586</v>
      </c>
      <c r="AQ56" s="130" t="s">
        <v>586</v>
      </c>
      <c r="AR56" s="130" t="s">
        <v>590</v>
      </c>
      <c r="AS56" s="130" t="s">
        <v>586</v>
      </c>
      <c r="AT56" s="130" t="s">
        <v>586</v>
      </c>
      <c r="AU56" s="130" t="s">
        <v>1</v>
      </c>
      <c r="AV56" s="130" t="s">
        <v>644</v>
      </c>
      <c r="AW56" s="130" t="s">
        <v>1</v>
      </c>
      <c r="AX56" s="123" t="s">
        <v>222</v>
      </c>
      <c r="AY56" s="123" t="s">
        <v>376</v>
      </c>
      <c r="AZ56" s="123"/>
      <c r="BA56" s="123"/>
      <c r="BB56" s="126"/>
      <c r="BC56" s="123"/>
    </row>
    <row r="57" spans="1:55" ht="113.25" customHeight="1">
      <c r="A57" s="98">
        <v>54</v>
      </c>
      <c r="B57" s="127">
        <v>50</v>
      </c>
      <c r="C57" s="117" t="s">
        <v>169</v>
      </c>
      <c r="D57" s="117" t="s">
        <v>168</v>
      </c>
      <c r="E57" s="117" t="s">
        <v>398</v>
      </c>
      <c r="F57" s="118" t="s">
        <v>209</v>
      </c>
      <c r="G57" s="128" t="s">
        <v>216</v>
      </c>
      <c r="H57" s="118" t="s">
        <v>261</v>
      </c>
      <c r="I57" s="118" t="s">
        <v>254</v>
      </c>
      <c r="J57" s="118" t="s">
        <v>243</v>
      </c>
      <c r="K57" s="118" t="s">
        <v>249</v>
      </c>
      <c r="L57" s="121" t="s">
        <v>5</v>
      </c>
      <c r="M57" s="121" t="s">
        <v>434</v>
      </c>
      <c r="N57" s="118"/>
      <c r="O57" s="129" t="s">
        <v>500</v>
      </c>
      <c r="P57" s="123"/>
      <c r="Q57" s="123"/>
      <c r="R57" s="123"/>
      <c r="S57" s="123"/>
      <c r="T57" s="121">
        <v>2</v>
      </c>
      <c r="U57" s="121">
        <v>1</v>
      </c>
      <c r="V57" s="121">
        <v>0</v>
      </c>
      <c r="W57" s="121">
        <v>0</v>
      </c>
      <c r="X57" s="121">
        <v>1</v>
      </c>
      <c r="Y57" s="121">
        <v>0</v>
      </c>
      <c r="Z57" s="121">
        <v>0</v>
      </c>
      <c r="AA57" s="121">
        <v>0</v>
      </c>
      <c r="AB57" s="130" t="s">
        <v>586</v>
      </c>
      <c r="AC57" s="130" t="s">
        <v>586</v>
      </c>
      <c r="AD57" s="130" t="s">
        <v>586</v>
      </c>
      <c r="AE57" s="130" t="s">
        <v>586</v>
      </c>
      <c r="AF57" s="130" t="s">
        <v>586</v>
      </c>
      <c r="AG57" s="130" t="s">
        <v>586</v>
      </c>
      <c r="AH57" s="130" t="s">
        <v>586</v>
      </c>
      <c r="AI57" s="130" t="s">
        <v>586</v>
      </c>
      <c r="AJ57" s="130" t="s">
        <v>586</v>
      </c>
      <c r="AK57" s="130" t="s">
        <v>645</v>
      </c>
      <c r="AL57" s="130" t="s">
        <v>586</v>
      </c>
      <c r="AM57" s="130" t="s">
        <v>586</v>
      </c>
      <c r="AN57" s="130" t="s">
        <v>586</v>
      </c>
      <c r="AO57" s="130" t="s">
        <v>586</v>
      </c>
      <c r="AP57" s="130" t="s">
        <v>586</v>
      </c>
      <c r="AQ57" s="130" t="s">
        <v>586</v>
      </c>
      <c r="AR57" s="130" t="s">
        <v>586</v>
      </c>
      <c r="AS57" s="130" t="s">
        <v>586</v>
      </c>
      <c r="AT57" s="130" t="s">
        <v>586</v>
      </c>
      <c r="AU57" s="130" t="s">
        <v>586</v>
      </c>
      <c r="AV57" s="130" t="s">
        <v>222</v>
      </c>
      <c r="AW57" s="130" t="s">
        <v>586</v>
      </c>
      <c r="AX57" s="123" t="s">
        <v>222</v>
      </c>
      <c r="AY57" s="123"/>
      <c r="AZ57" s="123"/>
      <c r="BA57" s="123"/>
      <c r="BB57" s="126"/>
      <c r="BC57" s="123"/>
    </row>
    <row r="58" spans="1:55" ht="113.25" customHeight="1">
      <c r="A58" s="98">
        <v>55</v>
      </c>
      <c r="B58" s="127">
        <v>51</v>
      </c>
      <c r="C58" s="117" t="s">
        <v>205</v>
      </c>
      <c r="D58" s="117" t="s">
        <v>8</v>
      </c>
      <c r="E58" s="117" t="s">
        <v>397</v>
      </c>
      <c r="F58" s="118" t="s">
        <v>269</v>
      </c>
      <c r="G58" s="128" t="s">
        <v>416</v>
      </c>
      <c r="H58" s="118" t="s">
        <v>235</v>
      </c>
      <c r="I58" s="118" t="s">
        <v>250</v>
      </c>
      <c r="J58" s="118" t="s">
        <v>237</v>
      </c>
      <c r="K58" s="118" t="s">
        <v>399</v>
      </c>
      <c r="L58" s="121" t="s">
        <v>5</v>
      </c>
      <c r="M58" s="121" t="s">
        <v>436</v>
      </c>
      <c r="N58" s="118"/>
      <c r="O58" s="129" t="s">
        <v>515</v>
      </c>
      <c r="P58" s="123"/>
      <c r="Q58" s="123"/>
      <c r="R58" s="123"/>
      <c r="S58" s="123"/>
      <c r="T58" s="121">
        <v>8</v>
      </c>
      <c r="U58" s="121">
        <v>2</v>
      </c>
      <c r="V58" s="121">
        <v>1</v>
      </c>
      <c r="W58" s="121">
        <v>2</v>
      </c>
      <c r="X58" s="121">
        <v>3</v>
      </c>
      <c r="Y58" s="121">
        <v>0</v>
      </c>
      <c r="Z58" s="121">
        <v>0</v>
      </c>
      <c r="AA58" s="121">
        <v>3</v>
      </c>
      <c r="AB58" s="130" t="s">
        <v>586</v>
      </c>
      <c r="AC58" s="130" t="s">
        <v>586</v>
      </c>
      <c r="AD58" s="130" t="s">
        <v>586</v>
      </c>
      <c r="AE58" s="130" t="s">
        <v>586</v>
      </c>
      <c r="AF58" s="130" t="s">
        <v>586</v>
      </c>
      <c r="AG58" s="130" t="s">
        <v>592</v>
      </c>
      <c r="AH58" s="130" t="s">
        <v>1</v>
      </c>
      <c r="AI58" s="130" t="s">
        <v>586</v>
      </c>
      <c r="AJ58" s="130" t="s">
        <v>586</v>
      </c>
      <c r="AK58" s="130" t="s">
        <v>646</v>
      </c>
      <c r="AL58" s="130" t="s">
        <v>586</v>
      </c>
      <c r="AM58" s="130" t="s">
        <v>586</v>
      </c>
      <c r="AN58" s="130" t="s">
        <v>586</v>
      </c>
      <c r="AO58" s="130" t="s">
        <v>586</v>
      </c>
      <c r="AP58" s="130" t="s">
        <v>1</v>
      </c>
      <c r="AQ58" s="130" t="s">
        <v>1</v>
      </c>
      <c r="AR58" s="130" t="s">
        <v>590</v>
      </c>
      <c r="AS58" s="130" t="s">
        <v>586</v>
      </c>
      <c r="AT58" s="130" t="s">
        <v>586</v>
      </c>
      <c r="AU58" s="130" t="s">
        <v>586</v>
      </c>
      <c r="AV58" s="130" t="s">
        <v>222</v>
      </c>
      <c r="AW58" s="130" t="s">
        <v>1</v>
      </c>
      <c r="AX58" s="123" t="s">
        <v>222</v>
      </c>
      <c r="AY58" s="123" t="s">
        <v>222</v>
      </c>
      <c r="AZ58" s="123"/>
      <c r="BA58" s="123"/>
      <c r="BB58" s="126"/>
      <c r="BC58" s="123"/>
    </row>
    <row r="59" spans="1:55" ht="113.25" customHeight="1">
      <c r="A59" s="98">
        <v>56</v>
      </c>
      <c r="B59" s="127">
        <v>52</v>
      </c>
      <c r="C59" s="117" t="s">
        <v>213</v>
      </c>
      <c r="D59" s="117" t="s">
        <v>38</v>
      </c>
      <c r="E59" s="117" t="s">
        <v>38</v>
      </c>
      <c r="F59" s="118" t="s">
        <v>269</v>
      </c>
      <c r="G59" s="128" t="s">
        <v>190</v>
      </c>
      <c r="H59" s="118" t="s">
        <v>246</v>
      </c>
      <c r="I59" s="118" t="s">
        <v>38</v>
      </c>
      <c r="J59" s="118" t="s">
        <v>237</v>
      </c>
      <c r="K59" s="118" t="s">
        <v>379</v>
      </c>
      <c r="L59" s="121" t="s">
        <v>5</v>
      </c>
      <c r="M59" s="121" t="s">
        <v>436</v>
      </c>
      <c r="N59" s="118"/>
      <c r="O59" s="179" t="s">
        <v>666</v>
      </c>
      <c r="P59" s="123"/>
      <c r="Q59" s="123"/>
      <c r="R59" s="123"/>
      <c r="S59" s="123"/>
      <c r="T59" s="121">
        <v>5</v>
      </c>
      <c r="U59" s="121">
        <v>2</v>
      </c>
      <c r="V59" s="121">
        <v>2</v>
      </c>
      <c r="W59" s="121">
        <v>4</v>
      </c>
      <c r="X59" s="121">
        <v>1</v>
      </c>
      <c r="Y59" s="121">
        <v>0</v>
      </c>
      <c r="Z59" s="121">
        <v>0</v>
      </c>
      <c r="AA59" s="121">
        <v>2</v>
      </c>
      <c r="AB59" s="130"/>
      <c r="AC59" s="130" t="s">
        <v>1</v>
      </c>
      <c r="AD59" s="130"/>
      <c r="AE59" s="130"/>
      <c r="AF59" s="130"/>
      <c r="AG59" s="130"/>
      <c r="AH59" s="130"/>
      <c r="AI59" s="130"/>
      <c r="AJ59" s="130"/>
      <c r="AK59" s="130"/>
      <c r="AL59" s="130"/>
      <c r="AM59" s="130"/>
      <c r="AN59" s="130"/>
      <c r="AO59" s="130"/>
      <c r="AP59" s="130"/>
      <c r="AQ59" s="130"/>
      <c r="AR59" s="130" t="s">
        <v>590</v>
      </c>
      <c r="AS59" s="130"/>
      <c r="AT59" s="130" t="s">
        <v>1</v>
      </c>
      <c r="AU59" s="130" t="s">
        <v>1</v>
      </c>
      <c r="AV59" s="130" t="s">
        <v>222</v>
      </c>
      <c r="AW59" s="130"/>
      <c r="AX59" s="123" t="s">
        <v>222</v>
      </c>
      <c r="AY59" s="123" t="s">
        <v>222</v>
      </c>
      <c r="AZ59" s="123"/>
      <c r="BA59" s="123"/>
      <c r="BB59" s="126"/>
      <c r="BC59" s="123"/>
    </row>
    <row r="60" spans="1:55" ht="113.25" customHeight="1">
      <c r="A60" s="98">
        <v>57</v>
      </c>
      <c r="B60" s="127">
        <v>53</v>
      </c>
      <c r="C60" s="117" t="s">
        <v>203</v>
      </c>
      <c r="D60" s="117" t="s">
        <v>33</v>
      </c>
      <c r="E60" s="117" t="s">
        <v>398</v>
      </c>
      <c r="F60" s="118" t="s">
        <v>269</v>
      </c>
      <c r="G60" s="128" t="s">
        <v>409</v>
      </c>
      <c r="H60" s="118" t="s">
        <v>400</v>
      </c>
      <c r="I60" s="118" t="s">
        <v>247</v>
      </c>
      <c r="J60" s="118" t="s">
        <v>237</v>
      </c>
      <c r="K60" s="118" t="s">
        <v>244</v>
      </c>
      <c r="L60" s="121" t="s">
        <v>215</v>
      </c>
      <c r="M60" s="121" t="s">
        <v>436</v>
      </c>
      <c r="N60" s="118"/>
      <c r="O60" s="129" t="s">
        <v>516</v>
      </c>
      <c r="P60" s="123"/>
      <c r="Q60" s="123"/>
      <c r="R60" s="123"/>
      <c r="S60" s="123"/>
      <c r="T60" s="121">
        <v>10</v>
      </c>
      <c r="U60" s="121">
        <v>2</v>
      </c>
      <c r="V60" s="121">
        <v>2</v>
      </c>
      <c r="W60" s="121">
        <v>3</v>
      </c>
      <c r="X60" s="121">
        <v>4</v>
      </c>
      <c r="Y60" s="121">
        <v>1</v>
      </c>
      <c r="Z60" s="121">
        <v>0</v>
      </c>
      <c r="AA60" s="121">
        <v>3</v>
      </c>
      <c r="AB60" s="130" t="s">
        <v>1</v>
      </c>
      <c r="AC60" s="130" t="s">
        <v>586</v>
      </c>
      <c r="AD60" s="130" t="s">
        <v>1</v>
      </c>
      <c r="AE60" s="130" t="s">
        <v>586</v>
      </c>
      <c r="AF60" s="130" t="s">
        <v>586</v>
      </c>
      <c r="AG60" s="130" t="s">
        <v>597</v>
      </c>
      <c r="AH60" s="130" t="s">
        <v>1</v>
      </c>
      <c r="AI60" s="130" t="s">
        <v>586</v>
      </c>
      <c r="AJ60" s="130" t="s">
        <v>586</v>
      </c>
      <c r="AK60" s="130" t="s">
        <v>586</v>
      </c>
      <c r="AL60" s="130" t="s">
        <v>647</v>
      </c>
      <c r="AM60" s="130" t="s">
        <v>586</v>
      </c>
      <c r="AN60" s="130" t="s">
        <v>586</v>
      </c>
      <c r="AO60" s="130" t="s">
        <v>586</v>
      </c>
      <c r="AP60" s="130" t="s">
        <v>586</v>
      </c>
      <c r="AQ60" s="130" t="s">
        <v>1</v>
      </c>
      <c r="AR60" s="130" t="s">
        <v>221</v>
      </c>
      <c r="AS60" s="130" t="s">
        <v>1</v>
      </c>
      <c r="AT60" s="130" t="s">
        <v>586</v>
      </c>
      <c r="AU60" s="130" t="s">
        <v>1</v>
      </c>
      <c r="AV60" s="130" t="s">
        <v>222</v>
      </c>
      <c r="AW60" s="130" t="s">
        <v>1</v>
      </c>
      <c r="AX60" s="123" t="s">
        <v>222</v>
      </c>
      <c r="AY60" s="123" t="s">
        <v>222</v>
      </c>
      <c r="AZ60" s="123"/>
      <c r="BA60" s="123"/>
      <c r="BB60" s="126"/>
      <c r="BC60" s="123"/>
    </row>
    <row r="61" spans="1:55" ht="113.25" customHeight="1">
      <c r="A61" s="98">
        <v>58</v>
      </c>
      <c r="B61" s="127">
        <v>54</v>
      </c>
      <c r="C61" s="117" t="s">
        <v>357</v>
      </c>
      <c r="D61" s="117" t="s">
        <v>32</v>
      </c>
      <c r="E61" s="117" t="s">
        <v>398</v>
      </c>
      <c r="F61" s="118" t="s">
        <v>269</v>
      </c>
      <c r="G61" s="128" t="s">
        <v>415</v>
      </c>
      <c r="H61" s="118" t="s">
        <v>400</v>
      </c>
      <c r="I61" s="118" t="s">
        <v>236</v>
      </c>
      <c r="J61" s="118" t="s">
        <v>237</v>
      </c>
      <c r="K61" s="118" t="s">
        <v>238</v>
      </c>
      <c r="L61" s="121" t="s">
        <v>215</v>
      </c>
      <c r="M61" s="121" t="s">
        <v>436</v>
      </c>
      <c r="N61" s="118"/>
      <c r="O61" s="129" t="s">
        <v>519</v>
      </c>
      <c r="P61" s="123"/>
      <c r="Q61" s="123"/>
      <c r="R61" s="123"/>
      <c r="S61" s="123"/>
      <c r="T61" s="121">
        <v>11</v>
      </c>
      <c r="U61" s="121">
        <v>2</v>
      </c>
      <c r="V61" s="121">
        <v>1</v>
      </c>
      <c r="W61" s="121">
        <v>3</v>
      </c>
      <c r="X61" s="121">
        <v>3</v>
      </c>
      <c r="Y61" s="121">
        <v>1</v>
      </c>
      <c r="Z61" s="121">
        <v>0</v>
      </c>
      <c r="AA61" s="121">
        <v>5</v>
      </c>
      <c r="AB61" s="130" t="s">
        <v>586</v>
      </c>
      <c r="AC61" s="130" t="s">
        <v>1</v>
      </c>
      <c r="AD61" s="130" t="s">
        <v>586</v>
      </c>
      <c r="AE61" s="130" t="s">
        <v>586</v>
      </c>
      <c r="AF61" s="130" t="s">
        <v>586</v>
      </c>
      <c r="AG61" s="130" t="s">
        <v>604</v>
      </c>
      <c r="AH61" s="130" t="s">
        <v>1</v>
      </c>
      <c r="AI61" s="130" t="s">
        <v>586</v>
      </c>
      <c r="AJ61" s="130" t="s">
        <v>586</v>
      </c>
      <c r="AK61" s="130" t="s">
        <v>586</v>
      </c>
      <c r="AL61" s="130" t="s">
        <v>605</v>
      </c>
      <c r="AM61" s="130" t="s">
        <v>586</v>
      </c>
      <c r="AN61" s="130" t="s">
        <v>586</v>
      </c>
      <c r="AO61" s="130" t="s">
        <v>586</v>
      </c>
      <c r="AP61" s="130" t="s">
        <v>1</v>
      </c>
      <c r="AQ61" s="130" t="s">
        <v>648</v>
      </c>
      <c r="AR61" s="130" t="s">
        <v>649</v>
      </c>
      <c r="AS61" s="130" t="s">
        <v>1</v>
      </c>
      <c r="AT61" s="130" t="s">
        <v>1</v>
      </c>
      <c r="AU61" s="130" t="s">
        <v>1</v>
      </c>
      <c r="AV61" s="130" t="s">
        <v>222</v>
      </c>
      <c r="AW61" s="130" t="s">
        <v>1</v>
      </c>
      <c r="AX61" s="123" t="s">
        <v>222</v>
      </c>
      <c r="AY61" s="123" t="s">
        <v>222</v>
      </c>
      <c r="AZ61" s="123"/>
      <c r="BA61" s="123"/>
      <c r="BB61" s="126"/>
      <c r="BC61" s="123"/>
    </row>
    <row r="62" spans="1:55" ht="113.25" customHeight="1">
      <c r="A62" s="98">
        <v>59</v>
      </c>
      <c r="B62" s="127">
        <v>55</v>
      </c>
      <c r="C62" s="117" t="s">
        <v>109</v>
      </c>
      <c r="D62" s="117" t="s">
        <v>34</v>
      </c>
      <c r="E62" s="117" t="s">
        <v>398</v>
      </c>
      <c r="F62" s="118" t="s">
        <v>269</v>
      </c>
      <c r="G62" s="128" t="s">
        <v>410</v>
      </c>
      <c r="H62" s="118" t="s">
        <v>400</v>
      </c>
      <c r="I62" s="118" t="s">
        <v>236</v>
      </c>
      <c r="J62" s="118" t="s">
        <v>237</v>
      </c>
      <c r="K62" s="118" t="s">
        <v>380</v>
      </c>
      <c r="L62" s="121" t="s">
        <v>5</v>
      </c>
      <c r="M62" s="121" t="s">
        <v>436</v>
      </c>
      <c r="N62" s="118"/>
      <c r="O62" s="129" t="s">
        <v>517</v>
      </c>
      <c r="P62" s="123"/>
      <c r="Q62" s="123"/>
      <c r="R62" s="123"/>
      <c r="S62" s="123"/>
      <c r="T62" s="121">
        <v>10</v>
      </c>
      <c r="U62" s="121">
        <v>2</v>
      </c>
      <c r="V62" s="121">
        <v>2</v>
      </c>
      <c r="W62" s="121">
        <v>4</v>
      </c>
      <c r="X62" s="121">
        <v>4</v>
      </c>
      <c r="Y62" s="121">
        <v>1</v>
      </c>
      <c r="Z62" s="121">
        <v>0</v>
      </c>
      <c r="AA62" s="121">
        <v>3</v>
      </c>
      <c r="AB62" s="130" t="s">
        <v>586</v>
      </c>
      <c r="AC62" s="130" t="s">
        <v>1</v>
      </c>
      <c r="AD62" s="130" t="s">
        <v>1</v>
      </c>
      <c r="AE62" s="130" t="s">
        <v>586</v>
      </c>
      <c r="AF62" s="130" t="s">
        <v>586</v>
      </c>
      <c r="AG62" s="130" t="s">
        <v>604</v>
      </c>
      <c r="AH62" s="130" t="s">
        <v>1</v>
      </c>
      <c r="AI62" s="130" t="s">
        <v>586</v>
      </c>
      <c r="AJ62" s="130" t="s">
        <v>586</v>
      </c>
      <c r="AK62" s="130" t="s">
        <v>586</v>
      </c>
      <c r="AL62" s="130" t="s">
        <v>650</v>
      </c>
      <c r="AM62" s="130" t="s">
        <v>586</v>
      </c>
      <c r="AN62" s="130" t="s">
        <v>586</v>
      </c>
      <c r="AO62" s="130" t="s">
        <v>586</v>
      </c>
      <c r="AP62" s="130" t="s">
        <v>586</v>
      </c>
      <c r="AQ62" s="130" t="s">
        <v>1</v>
      </c>
      <c r="AR62" s="130" t="s">
        <v>590</v>
      </c>
      <c r="AS62" s="130" t="s">
        <v>1</v>
      </c>
      <c r="AT62" s="130" t="s">
        <v>586</v>
      </c>
      <c r="AU62" s="130" t="s">
        <v>1</v>
      </c>
      <c r="AV62" s="130" t="s">
        <v>222</v>
      </c>
      <c r="AW62" s="130" t="s">
        <v>1</v>
      </c>
      <c r="AX62" s="123" t="s">
        <v>222</v>
      </c>
      <c r="AY62" s="123" t="s">
        <v>222</v>
      </c>
      <c r="AZ62" s="123"/>
      <c r="BA62" s="123"/>
      <c r="BB62" s="126"/>
      <c r="BC62" s="123"/>
    </row>
    <row r="63" spans="1:55" ht="113.25" customHeight="1">
      <c r="A63" s="98">
        <v>60</v>
      </c>
      <c r="B63" s="127">
        <v>56</v>
      </c>
      <c r="C63" s="117" t="s">
        <v>358</v>
      </c>
      <c r="D63" s="117" t="s">
        <v>64</v>
      </c>
      <c r="E63" s="117" t="s">
        <v>398</v>
      </c>
      <c r="F63" s="118" t="s">
        <v>269</v>
      </c>
      <c r="G63" s="128" t="s">
        <v>411</v>
      </c>
      <c r="H63" s="118" t="s">
        <v>400</v>
      </c>
      <c r="I63" s="118" t="s">
        <v>236</v>
      </c>
      <c r="J63" s="118" t="s">
        <v>237</v>
      </c>
      <c r="K63" s="118" t="s">
        <v>379</v>
      </c>
      <c r="L63" s="121" t="s">
        <v>215</v>
      </c>
      <c r="M63" s="121" t="s">
        <v>436</v>
      </c>
      <c r="N63" s="118" t="s">
        <v>451</v>
      </c>
      <c r="O63" s="129" t="s">
        <v>518</v>
      </c>
      <c r="P63" s="123"/>
      <c r="Q63" s="123"/>
      <c r="R63" s="123"/>
      <c r="S63" s="123"/>
      <c r="T63" s="121">
        <v>4</v>
      </c>
      <c r="U63" s="121">
        <v>2</v>
      </c>
      <c r="V63" s="121">
        <v>3</v>
      </c>
      <c r="W63" s="121">
        <v>3</v>
      </c>
      <c r="X63" s="121">
        <v>0</v>
      </c>
      <c r="Y63" s="121">
        <v>1</v>
      </c>
      <c r="Z63" s="121">
        <v>0</v>
      </c>
      <c r="AA63" s="121">
        <v>1</v>
      </c>
      <c r="AB63" s="130" t="s">
        <v>586</v>
      </c>
      <c r="AC63" s="130" t="s">
        <v>586</v>
      </c>
      <c r="AD63" s="130" t="s">
        <v>586</v>
      </c>
      <c r="AE63" s="130" t="s">
        <v>586</v>
      </c>
      <c r="AF63" s="130" t="s">
        <v>586</v>
      </c>
      <c r="AG63" s="130" t="s">
        <v>586</v>
      </c>
      <c r="AH63" s="130" t="s">
        <v>586</v>
      </c>
      <c r="AI63" s="130" t="s">
        <v>586</v>
      </c>
      <c r="AJ63" s="130" t="s">
        <v>586</v>
      </c>
      <c r="AK63" s="130" t="s">
        <v>586</v>
      </c>
      <c r="AL63" s="130" t="s">
        <v>651</v>
      </c>
      <c r="AM63" s="130" t="s">
        <v>586</v>
      </c>
      <c r="AN63" s="130" t="s">
        <v>586</v>
      </c>
      <c r="AO63" s="130" t="s">
        <v>586</v>
      </c>
      <c r="AP63" s="130" t="s">
        <v>586</v>
      </c>
      <c r="AQ63" s="130" t="s">
        <v>586</v>
      </c>
      <c r="AR63" s="130" t="s">
        <v>586</v>
      </c>
      <c r="AS63" s="130" t="s">
        <v>1</v>
      </c>
      <c r="AT63" s="130" t="s">
        <v>586</v>
      </c>
      <c r="AU63" s="130" t="s">
        <v>586</v>
      </c>
      <c r="AV63" s="130" t="s">
        <v>586</v>
      </c>
      <c r="AW63" s="130" t="s">
        <v>586</v>
      </c>
      <c r="AX63" s="123" t="s">
        <v>222</v>
      </c>
      <c r="AY63" s="123" t="s">
        <v>222</v>
      </c>
      <c r="AZ63" s="123"/>
      <c r="BA63" s="123"/>
      <c r="BB63" s="126"/>
      <c r="BC63" s="123"/>
    </row>
    <row r="64" spans="1:55" ht="113.25" customHeight="1">
      <c r="A64" s="98">
        <v>61</v>
      </c>
      <c r="B64" s="127">
        <v>57</v>
      </c>
      <c r="C64" s="117" t="s">
        <v>112</v>
      </c>
      <c r="D64" s="117" t="s">
        <v>38</v>
      </c>
      <c r="E64" s="117" t="s">
        <v>38</v>
      </c>
      <c r="F64" s="118" t="s">
        <v>269</v>
      </c>
      <c r="G64" s="128" t="s">
        <v>191</v>
      </c>
      <c r="H64" s="118" t="s">
        <v>246</v>
      </c>
      <c r="I64" s="118" t="s">
        <v>38</v>
      </c>
      <c r="J64" s="118" t="s">
        <v>237</v>
      </c>
      <c r="K64" s="118" t="s">
        <v>238</v>
      </c>
      <c r="L64" s="121" t="s">
        <v>5</v>
      </c>
      <c r="M64" s="121" t="s">
        <v>436</v>
      </c>
      <c r="N64" s="118"/>
      <c r="O64" s="129" t="s">
        <v>520</v>
      </c>
      <c r="P64" s="123"/>
      <c r="Q64" s="123"/>
      <c r="R64" s="123"/>
      <c r="S64" s="123"/>
      <c r="T64" s="121">
        <v>2</v>
      </c>
      <c r="U64" s="121">
        <v>2</v>
      </c>
      <c r="V64" s="121">
        <v>1</v>
      </c>
      <c r="W64" s="121">
        <v>2</v>
      </c>
      <c r="X64" s="121">
        <v>0</v>
      </c>
      <c r="Y64" s="121">
        <v>0</v>
      </c>
      <c r="Z64" s="121">
        <v>0</v>
      </c>
      <c r="AA64" s="121">
        <v>0</v>
      </c>
      <c r="AB64" s="130"/>
      <c r="AC64" s="130"/>
      <c r="AD64" s="130"/>
      <c r="AE64" s="130"/>
      <c r="AF64" s="130"/>
      <c r="AG64" s="130"/>
      <c r="AH64" s="130"/>
      <c r="AI64" s="130"/>
      <c r="AJ64" s="130"/>
      <c r="AK64" s="130"/>
      <c r="AL64" s="130"/>
      <c r="AM64" s="130"/>
      <c r="AN64" s="130"/>
      <c r="AO64" s="130"/>
      <c r="AP64" s="130"/>
      <c r="AQ64" s="130"/>
      <c r="AR64" s="130"/>
      <c r="AS64" s="130"/>
      <c r="AT64" s="130"/>
      <c r="AU64" s="130"/>
      <c r="AV64" s="130" t="s">
        <v>222</v>
      </c>
      <c r="AW64" s="130"/>
      <c r="AX64" s="123" t="s">
        <v>222</v>
      </c>
      <c r="AY64" s="123" t="s">
        <v>222</v>
      </c>
      <c r="AZ64" s="123"/>
      <c r="BA64" s="123"/>
      <c r="BB64" s="126"/>
      <c r="BC64" s="123"/>
    </row>
    <row r="65" spans="1:55" ht="113.25" customHeight="1">
      <c r="A65" s="98">
        <v>62</v>
      </c>
      <c r="B65" s="127">
        <v>58</v>
      </c>
      <c r="C65" s="117" t="s">
        <v>372</v>
      </c>
      <c r="D65" s="117" t="s">
        <v>66</v>
      </c>
      <c r="E65" s="117" t="s">
        <v>397</v>
      </c>
      <c r="F65" s="118" t="s">
        <v>269</v>
      </c>
      <c r="G65" s="128" t="s">
        <v>432</v>
      </c>
      <c r="H65" s="118" t="s">
        <v>400</v>
      </c>
      <c r="I65" s="118" t="s">
        <v>256</v>
      </c>
      <c r="J65" s="118" t="s">
        <v>237</v>
      </c>
      <c r="K65" s="118" t="s">
        <v>380</v>
      </c>
      <c r="L65" s="121" t="s">
        <v>215</v>
      </c>
      <c r="M65" s="121" t="s">
        <v>436</v>
      </c>
      <c r="N65" s="118"/>
      <c r="O65" s="132" t="s">
        <v>521</v>
      </c>
      <c r="P65" s="123"/>
      <c r="Q65" s="123"/>
      <c r="R65" s="123"/>
      <c r="S65" s="123"/>
      <c r="T65" s="121">
        <v>6</v>
      </c>
      <c r="U65" s="121">
        <v>2</v>
      </c>
      <c r="V65" s="121">
        <v>1</v>
      </c>
      <c r="W65" s="121">
        <v>0</v>
      </c>
      <c r="X65" s="121">
        <v>2</v>
      </c>
      <c r="Y65" s="121">
        <v>0</v>
      </c>
      <c r="Z65" s="121">
        <v>0</v>
      </c>
      <c r="AA65" s="121">
        <v>2</v>
      </c>
      <c r="AB65" s="130" t="s">
        <v>586</v>
      </c>
      <c r="AC65" s="130"/>
      <c r="AD65" s="130" t="s">
        <v>652</v>
      </c>
      <c r="AE65" s="130" t="s">
        <v>586</v>
      </c>
      <c r="AF65" s="130" t="s">
        <v>1</v>
      </c>
      <c r="AG65" s="130" t="s">
        <v>586</v>
      </c>
      <c r="AH65" s="130" t="s">
        <v>586</v>
      </c>
      <c r="AI65" s="130" t="s">
        <v>586</v>
      </c>
      <c r="AJ65" s="130" t="s">
        <v>586</v>
      </c>
      <c r="AK65" s="130" t="s">
        <v>586</v>
      </c>
      <c r="AL65" s="130" t="s">
        <v>586</v>
      </c>
      <c r="AM65" s="130" t="s">
        <v>586</v>
      </c>
      <c r="AN65" s="130" t="s">
        <v>586</v>
      </c>
      <c r="AO65" s="130" t="s">
        <v>586</v>
      </c>
      <c r="AP65" s="130" t="s">
        <v>586</v>
      </c>
      <c r="AQ65" s="130" t="s">
        <v>586</v>
      </c>
      <c r="AR65" s="130" t="s">
        <v>653</v>
      </c>
      <c r="AS65" s="130" t="s">
        <v>654</v>
      </c>
      <c r="AT65" s="130"/>
      <c r="AU65" s="130" t="s">
        <v>1</v>
      </c>
      <c r="AV65" s="130" t="s">
        <v>655</v>
      </c>
      <c r="AW65" s="130" t="s">
        <v>586</v>
      </c>
      <c r="AX65" s="123" t="s">
        <v>222</v>
      </c>
      <c r="AY65" s="123"/>
      <c r="AZ65" s="123"/>
      <c r="BA65" s="123" t="s">
        <v>221</v>
      </c>
      <c r="BB65" s="126"/>
      <c r="BC65" s="123"/>
    </row>
    <row r="66" spans="1:55" ht="113.25" customHeight="1">
      <c r="A66" s="98">
        <v>63</v>
      </c>
      <c r="B66" s="127">
        <v>59</v>
      </c>
      <c r="C66" s="117" t="s">
        <v>523</v>
      </c>
      <c r="D66" s="117" t="s">
        <v>38</v>
      </c>
      <c r="E66" s="117" t="s">
        <v>38</v>
      </c>
      <c r="F66" s="118" t="s">
        <v>269</v>
      </c>
      <c r="G66" s="128" t="s">
        <v>377</v>
      </c>
      <c r="H66" s="118" t="s">
        <v>258</v>
      </c>
      <c r="I66" s="118" t="s">
        <v>255</v>
      </c>
      <c r="J66" s="118" t="s">
        <v>243</v>
      </c>
      <c r="K66" s="118" t="s">
        <v>378</v>
      </c>
      <c r="L66" s="121" t="s">
        <v>5</v>
      </c>
      <c r="M66" s="121" t="s">
        <v>434</v>
      </c>
      <c r="N66" s="118"/>
      <c r="O66" s="129" t="s">
        <v>522</v>
      </c>
      <c r="P66" s="123"/>
      <c r="Q66" s="123"/>
      <c r="R66" s="123"/>
      <c r="S66" s="123"/>
      <c r="T66" s="121">
        <v>6</v>
      </c>
      <c r="U66" s="121">
        <v>1</v>
      </c>
      <c r="V66" s="121">
        <v>0</v>
      </c>
      <c r="W66" s="121">
        <v>4</v>
      </c>
      <c r="X66" s="121">
        <v>2</v>
      </c>
      <c r="Y66" s="121">
        <v>0</v>
      </c>
      <c r="Z66" s="121">
        <v>0</v>
      </c>
      <c r="AA66" s="121">
        <v>3</v>
      </c>
      <c r="AB66" s="130"/>
      <c r="AC66" s="130" t="s">
        <v>656</v>
      </c>
      <c r="AD66" s="130"/>
      <c r="AE66" s="130"/>
      <c r="AF66" s="130"/>
      <c r="AG66" s="130"/>
      <c r="AH66" s="130"/>
      <c r="AI66" s="130" t="s">
        <v>657</v>
      </c>
      <c r="AJ66" s="130"/>
      <c r="AK66" s="130"/>
      <c r="AL66" s="130"/>
      <c r="AM66" s="130"/>
      <c r="AN66" s="130"/>
      <c r="AO66" s="130"/>
      <c r="AP66" s="130"/>
      <c r="AQ66" s="130" t="s">
        <v>657</v>
      </c>
      <c r="AR66" s="130" t="s">
        <v>590</v>
      </c>
      <c r="AS66" s="130"/>
      <c r="AT66" s="130" t="s">
        <v>657</v>
      </c>
      <c r="AU66" s="130" t="s">
        <v>658</v>
      </c>
      <c r="AV66" s="130"/>
      <c r="AW66" s="130" t="s">
        <v>657</v>
      </c>
      <c r="AX66" s="123" t="s">
        <v>543</v>
      </c>
      <c r="AY66" s="123" t="s">
        <v>222</v>
      </c>
      <c r="AZ66" s="123"/>
      <c r="BA66" s="123"/>
      <c r="BB66" s="126"/>
      <c r="BC66" s="123"/>
    </row>
    <row r="67" spans="1:55" ht="113.25" customHeight="1">
      <c r="A67" s="98">
        <v>64</v>
      </c>
      <c r="B67" s="127">
        <v>60</v>
      </c>
      <c r="C67" s="117" t="s">
        <v>373</v>
      </c>
      <c r="D67" s="117" t="s">
        <v>38</v>
      </c>
      <c r="E67" s="117" t="s">
        <v>38</v>
      </c>
      <c r="F67" s="118" t="s">
        <v>269</v>
      </c>
      <c r="G67" s="128" t="s">
        <v>206</v>
      </c>
      <c r="H67" s="118" t="s">
        <v>258</v>
      </c>
      <c r="I67" s="118" t="s">
        <v>38</v>
      </c>
      <c r="J67" s="118" t="s">
        <v>356</v>
      </c>
      <c r="K67" s="118" t="s">
        <v>244</v>
      </c>
      <c r="L67" s="121" t="s">
        <v>113</v>
      </c>
      <c r="M67" s="121" t="s">
        <v>434</v>
      </c>
      <c r="N67" s="118"/>
      <c r="O67" s="129" t="s">
        <v>524</v>
      </c>
      <c r="P67" s="123"/>
      <c r="Q67" s="123"/>
      <c r="R67" s="123"/>
      <c r="S67" s="123"/>
      <c r="T67" s="121">
        <v>2</v>
      </c>
      <c r="U67" s="121">
        <v>1</v>
      </c>
      <c r="V67" s="121">
        <v>0</v>
      </c>
      <c r="W67" s="121">
        <v>4</v>
      </c>
      <c r="X67" s="121">
        <v>1</v>
      </c>
      <c r="Y67" s="121">
        <v>0</v>
      </c>
      <c r="Z67" s="121">
        <v>0</v>
      </c>
      <c r="AA67" s="121">
        <v>0</v>
      </c>
      <c r="AB67" s="130"/>
      <c r="AC67" s="130"/>
      <c r="AD67" s="130"/>
      <c r="AE67" s="130"/>
      <c r="AF67" s="130"/>
      <c r="AG67" s="130"/>
      <c r="AH67" s="130"/>
      <c r="AI67" s="130" t="s">
        <v>659</v>
      </c>
      <c r="AJ67" s="130"/>
      <c r="AK67" s="130"/>
      <c r="AL67" s="130"/>
      <c r="AM67" s="130"/>
      <c r="AN67" s="130"/>
      <c r="AO67" s="130"/>
      <c r="AP67" s="130"/>
      <c r="AQ67" s="130"/>
      <c r="AR67" s="130"/>
      <c r="AS67" s="130"/>
      <c r="AT67" s="130"/>
      <c r="AU67" s="130"/>
      <c r="AV67" s="130"/>
      <c r="AW67" s="130"/>
      <c r="AX67" s="123" t="s">
        <v>543</v>
      </c>
      <c r="AY67" s="123" t="s">
        <v>222</v>
      </c>
      <c r="AZ67" s="123"/>
      <c r="BA67" s="123"/>
      <c r="BB67" s="126"/>
      <c r="BC67" s="123"/>
    </row>
    <row r="68" spans="1:55" ht="113.25" customHeight="1">
      <c r="A68" s="98">
        <v>65</v>
      </c>
      <c r="B68" s="127">
        <v>61</v>
      </c>
      <c r="C68" s="117" t="s">
        <v>166</v>
      </c>
      <c r="D68" s="117" t="s">
        <v>38</v>
      </c>
      <c r="E68" s="117" t="s">
        <v>38</v>
      </c>
      <c r="F68" s="118" t="s">
        <v>219</v>
      </c>
      <c r="G68" s="128" t="s">
        <v>217</v>
      </c>
      <c r="H68" s="118" t="s">
        <v>258</v>
      </c>
      <c r="I68" s="118" t="s">
        <v>254</v>
      </c>
      <c r="J68" s="118" t="s">
        <v>243</v>
      </c>
      <c r="K68" s="118" t="s">
        <v>244</v>
      </c>
      <c r="L68" s="121" t="s">
        <v>5</v>
      </c>
      <c r="M68" s="121" t="s">
        <v>434</v>
      </c>
      <c r="N68" s="118"/>
      <c r="O68" s="129" t="s">
        <v>501</v>
      </c>
      <c r="P68" s="123"/>
      <c r="Q68" s="123" t="s">
        <v>1</v>
      </c>
      <c r="R68" s="123"/>
      <c r="S68" s="123"/>
      <c r="T68" s="121">
        <v>1</v>
      </c>
      <c r="U68" s="121">
        <v>1</v>
      </c>
      <c r="V68" s="121">
        <v>0</v>
      </c>
      <c r="W68" s="121">
        <v>0</v>
      </c>
      <c r="X68" s="121">
        <v>0</v>
      </c>
      <c r="Y68" s="121">
        <v>0</v>
      </c>
      <c r="Z68" s="121">
        <v>0</v>
      </c>
      <c r="AA68" s="121">
        <v>0</v>
      </c>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t="s">
        <v>1</v>
      </c>
      <c r="AX68" s="123" t="s">
        <v>390</v>
      </c>
      <c r="AY68" s="123" t="s">
        <v>390</v>
      </c>
      <c r="AZ68" s="123" t="s">
        <v>222</v>
      </c>
      <c r="BA68" s="123"/>
      <c r="BB68" s="126"/>
      <c r="BC68" s="123"/>
    </row>
    <row r="69" spans="1:55" ht="113.25" customHeight="1">
      <c r="A69" s="98">
        <v>66</v>
      </c>
      <c r="B69" s="127">
        <v>62</v>
      </c>
      <c r="C69" s="117" t="s">
        <v>371</v>
      </c>
      <c r="D69" s="117" t="s">
        <v>66</v>
      </c>
      <c r="E69" s="117" t="s">
        <v>397</v>
      </c>
      <c r="F69" s="118" t="s">
        <v>269</v>
      </c>
      <c r="G69" s="128" t="s">
        <v>433</v>
      </c>
      <c r="H69" s="118" t="s">
        <v>400</v>
      </c>
      <c r="I69" s="118" t="s">
        <v>256</v>
      </c>
      <c r="J69" s="118" t="s">
        <v>237</v>
      </c>
      <c r="K69" s="118" t="s">
        <v>380</v>
      </c>
      <c r="L69" s="121" t="s">
        <v>215</v>
      </c>
      <c r="M69" s="121" t="s">
        <v>436</v>
      </c>
      <c r="N69" s="118"/>
      <c r="O69" s="132" t="s">
        <v>525</v>
      </c>
      <c r="P69" s="123"/>
      <c r="Q69" s="123"/>
      <c r="R69" s="123"/>
      <c r="S69" s="123"/>
      <c r="T69" s="121">
        <v>5</v>
      </c>
      <c r="U69" s="121">
        <v>1</v>
      </c>
      <c r="V69" s="121">
        <v>0</v>
      </c>
      <c r="W69" s="121">
        <v>0</v>
      </c>
      <c r="X69" s="121">
        <v>2</v>
      </c>
      <c r="Y69" s="121">
        <v>0</v>
      </c>
      <c r="Z69" s="121">
        <v>0</v>
      </c>
      <c r="AA69" s="121">
        <v>2</v>
      </c>
      <c r="AB69" s="130" t="s">
        <v>586</v>
      </c>
      <c r="AC69" s="130" t="s">
        <v>660</v>
      </c>
      <c r="AD69" s="130"/>
      <c r="AE69" s="130" t="s">
        <v>586</v>
      </c>
      <c r="AF69" s="130" t="s">
        <v>1</v>
      </c>
      <c r="AG69" s="130" t="s">
        <v>586</v>
      </c>
      <c r="AH69" s="130" t="s">
        <v>586</v>
      </c>
      <c r="AI69" s="130" t="s">
        <v>586</v>
      </c>
      <c r="AJ69" s="130" t="s">
        <v>586</v>
      </c>
      <c r="AK69" s="130" t="s">
        <v>586</v>
      </c>
      <c r="AL69" s="130" t="s">
        <v>586</v>
      </c>
      <c r="AM69" s="130" t="s">
        <v>586</v>
      </c>
      <c r="AN69" s="130" t="s">
        <v>586</v>
      </c>
      <c r="AO69" s="130" t="s">
        <v>586</v>
      </c>
      <c r="AP69" s="130" t="s">
        <v>586</v>
      </c>
      <c r="AQ69" s="130" t="s">
        <v>586</v>
      </c>
      <c r="AR69" s="130" t="s">
        <v>661</v>
      </c>
      <c r="AS69" s="130"/>
      <c r="AT69" s="130" t="s">
        <v>660</v>
      </c>
      <c r="AU69" s="130" t="s">
        <v>1</v>
      </c>
      <c r="AV69" s="130"/>
      <c r="AW69" s="130" t="s">
        <v>586</v>
      </c>
      <c r="AX69" s="123"/>
      <c r="AY69" s="123"/>
      <c r="AZ69" s="123"/>
      <c r="BA69" s="123" t="s">
        <v>481</v>
      </c>
      <c r="BB69" s="126"/>
      <c r="BC69" s="123"/>
    </row>
    <row r="70" spans="1:55" ht="113.25" customHeight="1">
      <c r="A70" s="98">
        <v>67</v>
      </c>
      <c r="B70" s="127">
        <v>63</v>
      </c>
      <c r="C70" s="117" t="s">
        <v>331</v>
      </c>
      <c r="D70" s="117" t="s">
        <v>38</v>
      </c>
      <c r="E70" s="117" t="s">
        <v>38</v>
      </c>
      <c r="F70" s="118" t="s">
        <v>332</v>
      </c>
      <c r="G70" s="128" t="s">
        <v>340</v>
      </c>
      <c r="H70" s="118" t="s">
        <v>339</v>
      </c>
      <c r="I70" s="118" t="s">
        <v>256</v>
      </c>
      <c r="J70" s="118" t="s">
        <v>243</v>
      </c>
      <c r="K70" s="118" t="s">
        <v>244</v>
      </c>
      <c r="L70" s="121" t="s">
        <v>5</v>
      </c>
      <c r="M70" s="121" t="s">
        <v>436</v>
      </c>
      <c r="N70" s="118"/>
      <c r="O70" s="129" t="s">
        <v>531</v>
      </c>
      <c r="P70" s="123"/>
      <c r="Q70" s="123"/>
      <c r="R70" s="123"/>
      <c r="S70" s="123"/>
      <c r="T70" s="121">
        <v>1</v>
      </c>
      <c r="U70" s="121">
        <v>1</v>
      </c>
      <c r="V70" s="121">
        <v>0</v>
      </c>
      <c r="W70" s="121">
        <v>1</v>
      </c>
      <c r="X70" s="121">
        <v>0</v>
      </c>
      <c r="Y70" s="121">
        <v>0</v>
      </c>
      <c r="Z70" s="121">
        <v>0</v>
      </c>
      <c r="AA70" s="121">
        <v>0</v>
      </c>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23"/>
      <c r="AY70" s="123"/>
      <c r="AZ70" s="123"/>
      <c r="BA70" s="123" t="s">
        <v>222</v>
      </c>
      <c r="BB70" s="126"/>
      <c r="BC70" s="123"/>
    </row>
    <row r="71" spans="1:55" ht="113.25" customHeight="1">
      <c r="A71" s="98">
        <v>68</v>
      </c>
      <c r="B71" s="127">
        <v>64</v>
      </c>
      <c r="C71" s="117" t="s">
        <v>337</v>
      </c>
      <c r="D71" s="117" t="s">
        <v>38</v>
      </c>
      <c r="E71" s="117" t="s">
        <v>38</v>
      </c>
      <c r="F71" s="118" t="s">
        <v>332</v>
      </c>
      <c r="G71" s="128" t="s">
        <v>348</v>
      </c>
      <c r="H71" s="118" t="s">
        <v>339</v>
      </c>
      <c r="I71" s="118" t="s">
        <v>256</v>
      </c>
      <c r="J71" s="118" t="s">
        <v>243</v>
      </c>
      <c r="K71" s="118" t="s">
        <v>244</v>
      </c>
      <c r="L71" s="121" t="s">
        <v>113</v>
      </c>
      <c r="M71" s="121" t="s">
        <v>436</v>
      </c>
      <c r="N71" s="118"/>
      <c r="O71" s="129" t="s">
        <v>532</v>
      </c>
      <c r="P71" s="123"/>
      <c r="Q71" s="123"/>
      <c r="R71" s="123"/>
      <c r="S71" s="123"/>
      <c r="T71" s="121">
        <v>1</v>
      </c>
      <c r="U71" s="121">
        <v>1</v>
      </c>
      <c r="V71" s="121">
        <v>0</v>
      </c>
      <c r="W71" s="121">
        <v>2</v>
      </c>
      <c r="X71" s="121">
        <v>0</v>
      </c>
      <c r="Y71" s="121">
        <v>0</v>
      </c>
      <c r="Z71" s="121">
        <v>0</v>
      </c>
      <c r="AA71" s="121">
        <v>0</v>
      </c>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23"/>
      <c r="AY71" s="123"/>
      <c r="AZ71" s="123"/>
      <c r="BA71" s="123" t="s">
        <v>222</v>
      </c>
      <c r="BB71" s="126"/>
      <c r="BC71" s="123"/>
    </row>
    <row r="72" spans="1:55" ht="113.25" customHeight="1">
      <c r="A72" s="98">
        <v>69</v>
      </c>
      <c r="B72" s="127">
        <v>65</v>
      </c>
      <c r="C72" s="117" t="s">
        <v>163</v>
      </c>
      <c r="D72" s="117" t="s">
        <v>38</v>
      </c>
      <c r="E72" s="117" t="s">
        <v>38</v>
      </c>
      <c r="F72" s="118" t="s">
        <v>266</v>
      </c>
      <c r="G72" s="128" t="s">
        <v>164</v>
      </c>
      <c r="H72" s="118" t="s">
        <v>246</v>
      </c>
      <c r="I72" s="118" t="s">
        <v>256</v>
      </c>
      <c r="J72" s="118" t="s">
        <v>237</v>
      </c>
      <c r="K72" s="118" t="s">
        <v>244</v>
      </c>
      <c r="L72" s="121" t="s">
        <v>353</v>
      </c>
      <c r="M72" s="121" t="s">
        <v>436</v>
      </c>
      <c r="N72" s="118"/>
      <c r="O72" s="129" t="s">
        <v>502</v>
      </c>
      <c r="P72" s="123"/>
      <c r="Q72" s="123"/>
      <c r="R72" s="123"/>
      <c r="S72" s="123"/>
      <c r="T72" s="121">
        <v>2</v>
      </c>
      <c r="U72" s="121">
        <v>1</v>
      </c>
      <c r="V72" s="121">
        <v>0</v>
      </c>
      <c r="W72" s="121">
        <v>0</v>
      </c>
      <c r="X72" s="121">
        <v>0</v>
      </c>
      <c r="Y72" s="121">
        <v>1</v>
      </c>
      <c r="Z72" s="121">
        <v>0</v>
      </c>
      <c r="AA72" s="121">
        <v>0</v>
      </c>
      <c r="AB72" s="130"/>
      <c r="AC72" s="130"/>
      <c r="AD72" s="130"/>
      <c r="AE72" s="130"/>
      <c r="AF72" s="130"/>
      <c r="AG72" s="130"/>
      <c r="AH72" s="130"/>
      <c r="AI72" s="130"/>
      <c r="AJ72" s="130"/>
      <c r="AK72" s="130"/>
      <c r="AL72" s="130" t="s">
        <v>1</v>
      </c>
      <c r="AM72" s="130"/>
      <c r="AN72" s="130"/>
      <c r="AO72" s="130"/>
      <c r="AP72" s="130"/>
      <c r="AQ72" s="130"/>
      <c r="AR72" s="130"/>
      <c r="AS72" s="130"/>
      <c r="AT72" s="130"/>
      <c r="AU72" s="130"/>
      <c r="AV72" s="130"/>
      <c r="AW72" s="130"/>
      <c r="AX72" s="123"/>
      <c r="AY72" s="123"/>
      <c r="AZ72" s="123"/>
      <c r="BA72" s="123" t="s">
        <v>222</v>
      </c>
      <c r="BB72" s="126"/>
      <c r="BC72" s="123"/>
    </row>
    <row r="73" spans="1:55" ht="113.25" customHeight="1">
      <c r="A73" s="98">
        <v>70</v>
      </c>
      <c r="B73" s="127">
        <v>66</v>
      </c>
      <c r="C73" s="117" t="s">
        <v>335</v>
      </c>
      <c r="D73" s="117" t="s">
        <v>38</v>
      </c>
      <c r="E73" s="117" t="s">
        <v>38</v>
      </c>
      <c r="F73" s="118" t="s">
        <v>334</v>
      </c>
      <c r="G73" s="128" t="s">
        <v>346</v>
      </c>
      <c r="H73" s="118" t="s">
        <v>246</v>
      </c>
      <c r="I73" s="118" t="s">
        <v>256</v>
      </c>
      <c r="J73" s="118" t="s">
        <v>237</v>
      </c>
      <c r="K73" s="118" t="s">
        <v>244</v>
      </c>
      <c r="L73" s="121" t="s">
        <v>353</v>
      </c>
      <c r="M73" s="121" t="s">
        <v>436</v>
      </c>
      <c r="N73" s="118"/>
      <c r="O73" s="129" t="s">
        <v>532</v>
      </c>
      <c r="P73" s="123"/>
      <c r="Q73" s="123"/>
      <c r="R73" s="123"/>
      <c r="S73" s="123"/>
      <c r="T73" s="121">
        <v>1</v>
      </c>
      <c r="U73" s="121">
        <v>1</v>
      </c>
      <c r="V73" s="121">
        <v>0</v>
      </c>
      <c r="W73" s="121">
        <v>1</v>
      </c>
      <c r="X73" s="121">
        <v>0</v>
      </c>
      <c r="Y73" s="121">
        <v>0</v>
      </c>
      <c r="Z73" s="121">
        <v>0</v>
      </c>
      <c r="AA73" s="121">
        <v>0</v>
      </c>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23"/>
      <c r="AY73" s="123"/>
      <c r="AZ73" s="123"/>
      <c r="BA73" s="123" t="s">
        <v>222</v>
      </c>
      <c r="BB73" s="126"/>
      <c r="BC73" s="123"/>
    </row>
    <row r="74" spans="1:55" ht="113.25" customHeight="1">
      <c r="A74" s="98">
        <v>71</v>
      </c>
      <c r="B74" s="127">
        <v>67</v>
      </c>
      <c r="C74" s="117" t="s">
        <v>333</v>
      </c>
      <c r="D74" s="117" t="s">
        <v>38</v>
      </c>
      <c r="E74" s="117" t="s">
        <v>38</v>
      </c>
      <c r="F74" s="118" t="s">
        <v>334</v>
      </c>
      <c r="G74" s="128" t="s">
        <v>343</v>
      </c>
      <c r="H74" s="118" t="s">
        <v>246</v>
      </c>
      <c r="I74" s="118" t="s">
        <v>256</v>
      </c>
      <c r="J74" s="118" t="s">
        <v>237</v>
      </c>
      <c r="K74" s="118" t="s">
        <v>244</v>
      </c>
      <c r="L74" s="121" t="s">
        <v>353</v>
      </c>
      <c r="M74" s="121" t="s">
        <v>436</v>
      </c>
      <c r="N74" s="118"/>
      <c r="O74" s="129" t="s">
        <v>532</v>
      </c>
      <c r="P74" s="123"/>
      <c r="Q74" s="123" t="s">
        <v>1</v>
      </c>
      <c r="R74" s="123"/>
      <c r="S74" s="123"/>
      <c r="T74" s="121">
        <v>1</v>
      </c>
      <c r="U74" s="121">
        <v>1</v>
      </c>
      <c r="V74" s="121">
        <v>0</v>
      </c>
      <c r="W74" s="121">
        <v>1</v>
      </c>
      <c r="X74" s="121">
        <v>0</v>
      </c>
      <c r="Y74" s="121">
        <v>0</v>
      </c>
      <c r="Z74" s="121">
        <v>0</v>
      </c>
      <c r="AA74" s="121">
        <v>0</v>
      </c>
      <c r="AB74" s="130"/>
      <c r="AC74" s="130"/>
      <c r="AD74" s="130"/>
      <c r="AE74" s="130"/>
      <c r="AF74" s="130"/>
      <c r="AG74" s="130"/>
      <c r="AH74" s="130"/>
      <c r="AI74" s="130"/>
      <c r="AJ74" s="130"/>
      <c r="AK74" s="130"/>
      <c r="AL74" s="130"/>
      <c r="AM74" s="130"/>
      <c r="AN74" s="130"/>
      <c r="AO74" s="130"/>
      <c r="AP74" s="130"/>
      <c r="AQ74" s="130"/>
      <c r="AR74" s="130"/>
      <c r="AS74" s="130"/>
      <c r="AT74" s="130"/>
      <c r="AU74" s="130"/>
      <c r="AV74" s="130"/>
      <c r="AW74" s="130"/>
      <c r="AX74" s="123"/>
      <c r="AY74" s="123"/>
      <c r="AZ74" s="123"/>
      <c r="BA74" s="123" t="s">
        <v>222</v>
      </c>
      <c r="BB74" s="126"/>
      <c r="BC74" s="123"/>
    </row>
    <row r="75" spans="1:55" ht="113.25" customHeight="1">
      <c r="A75" s="98">
        <v>72</v>
      </c>
      <c r="B75" s="127">
        <v>68</v>
      </c>
      <c r="C75" s="117" t="s">
        <v>336</v>
      </c>
      <c r="D75" s="117" t="s">
        <v>38</v>
      </c>
      <c r="E75" s="117" t="s">
        <v>38</v>
      </c>
      <c r="F75" s="118" t="s">
        <v>334</v>
      </c>
      <c r="G75" s="128" t="s">
        <v>347</v>
      </c>
      <c r="H75" s="118" t="s">
        <v>246</v>
      </c>
      <c r="I75" s="118" t="s">
        <v>256</v>
      </c>
      <c r="J75" s="118" t="s">
        <v>237</v>
      </c>
      <c r="K75" s="118" t="s">
        <v>244</v>
      </c>
      <c r="L75" s="121" t="s">
        <v>353</v>
      </c>
      <c r="M75" s="121" t="s">
        <v>436</v>
      </c>
      <c r="N75" s="118"/>
      <c r="O75" s="129" t="s">
        <v>532</v>
      </c>
      <c r="P75" s="123"/>
      <c r="Q75" s="123"/>
      <c r="R75" s="123"/>
      <c r="S75" s="123"/>
      <c r="T75" s="121">
        <v>1</v>
      </c>
      <c r="U75" s="121">
        <v>1</v>
      </c>
      <c r="V75" s="121">
        <v>0</v>
      </c>
      <c r="W75" s="121">
        <v>1</v>
      </c>
      <c r="X75" s="121">
        <v>0</v>
      </c>
      <c r="Y75" s="121">
        <v>0</v>
      </c>
      <c r="Z75" s="121">
        <v>0</v>
      </c>
      <c r="AA75" s="121">
        <v>0</v>
      </c>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23"/>
      <c r="AY75" s="123"/>
      <c r="AZ75" s="123"/>
      <c r="BA75" s="123" t="s">
        <v>222</v>
      </c>
      <c r="BB75" s="126"/>
      <c r="BC75" s="123"/>
    </row>
    <row r="76" spans="1:55" ht="113.25" customHeight="1">
      <c r="A76" s="98">
        <v>73</v>
      </c>
      <c r="B76" s="127">
        <v>69</v>
      </c>
      <c r="C76" s="117" t="s">
        <v>423</v>
      </c>
      <c r="D76" s="117" t="s">
        <v>172</v>
      </c>
      <c r="E76" s="117" t="s">
        <v>398</v>
      </c>
      <c r="F76" s="118" t="s">
        <v>269</v>
      </c>
      <c r="G76" s="128" t="s">
        <v>173</v>
      </c>
      <c r="H76" s="118" t="s">
        <v>239</v>
      </c>
      <c r="I76" s="118" t="s">
        <v>252</v>
      </c>
      <c r="J76" s="118" t="s">
        <v>237</v>
      </c>
      <c r="K76" s="118" t="s">
        <v>244</v>
      </c>
      <c r="L76" s="121" t="s">
        <v>5</v>
      </c>
      <c r="M76" s="121" t="s">
        <v>436</v>
      </c>
      <c r="N76" s="118"/>
      <c r="O76" s="132" t="s">
        <v>526</v>
      </c>
      <c r="P76" s="123"/>
      <c r="Q76" s="123" t="s">
        <v>1</v>
      </c>
      <c r="R76" s="123"/>
      <c r="S76" s="123"/>
      <c r="T76" s="121">
        <v>3</v>
      </c>
      <c r="U76" s="121">
        <v>1</v>
      </c>
      <c r="V76" s="121">
        <v>0</v>
      </c>
      <c r="W76" s="121">
        <v>0</v>
      </c>
      <c r="X76" s="121">
        <v>2</v>
      </c>
      <c r="Y76" s="121">
        <v>0</v>
      </c>
      <c r="Z76" s="121">
        <v>0</v>
      </c>
      <c r="AA76" s="121">
        <v>0</v>
      </c>
      <c r="AB76" s="130" t="s">
        <v>586</v>
      </c>
      <c r="AC76" s="130" t="s">
        <v>586</v>
      </c>
      <c r="AD76" s="130" t="s">
        <v>1</v>
      </c>
      <c r="AE76" s="130" t="s">
        <v>1</v>
      </c>
      <c r="AF76" s="130" t="s">
        <v>586</v>
      </c>
      <c r="AG76" s="130" t="s">
        <v>586</v>
      </c>
      <c r="AH76" s="130" t="s">
        <v>586</v>
      </c>
      <c r="AI76" s="130" t="s">
        <v>586</v>
      </c>
      <c r="AJ76" s="130" t="s">
        <v>586</v>
      </c>
      <c r="AK76" s="130" t="s">
        <v>586</v>
      </c>
      <c r="AL76" s="130" t="s">
        <v>586</v>
      </c>
      <c r="AM76" s="130" t="s">
        <v>586</v>
      </c>
      <c r="AN76" s="130" t="s">
        <v>586</v>
      </c>
      <c r="AO76" s="130" t="s">
        <v>586</v>
      </c>
      <c r="AP76" s="130" t="s">
        <v>586</v>
      </c>
      <c r="AQ76" s="130" t="s">
        <v>586</v>
      </c>
      <c r="AR76" s="130" t="s">
        <v>586</v>
      </c>
      <c r="AS76" s="130" t="s">
        <v>586</v>
      </c>
      <c r="AT76" s="130" t="s">
        <v>586</v>
      </c>
      <c r="AU76" s="130" t="s">
        <v>586</v>
      </c>
      <c r="AV76" s="130" t="s">
        <v>586</v>
      </c>
      <c r="AW76" s="130" t="s">
        <v>586</v>
      </c>
      <c r="AX76" s="123"/>
      <c r="AY76" s="123"/>
      <c r="AZ76" s="123"/>
      <c r="BA76" s="123"/>
      <c r="BB76" s="126" t="s">
        <v>222</v>
      </c>
      <c r="BC76" s="123"/>
    </row>
    <row r="77" spans="1:55" ht="113.25" customHeight="1">
      <c r="A77" s="98">
        <v>74</v>
      </c>
      <c r="B77" s="127">
        <v>70</v>
      </c>
      <c r="C77" s="117" t="s">
        <v>383</v>
      </c>
      <c r="D77" s="117" t="s">
        <v>329</v>
      </c>
      <c r="E77" s="117" t="s">
        <v>38</v>
      </c>
      <c r="F77" s="118" t="s">
        <v>269</v>
      </c>
      <c r="G77" s="128" t="s">
        <v>330</v>
      </c>
      <c r="H77" s="118" t="s">
        <v>239</v>
      </c>
      <c r="I77" s="118" t="s">
        <v>252</v>
      </c>
      <c r="J77" s="118" t="s">
        <v>237</v>
      </c>
      <c r="K77" s="118" t="s">
        <v>238</v>
      </c>
      <c r="L77" s="121" t="s">
        <v>5</v>
      </c>
      <c r="M77" s="121" t="s">
        <v>436</v>
      </c>
      <c r="N77" s="118"/>
      <c r="O77" s="132" t="s">
        <v>527</v>
      </c>
      <c r="P77" s="123"/>
      <c r="Q77" s="123" t="s">
        <v>1</v>
      </c>
      <c r="R77" s="123"/>
      <c r="S77" s="123"/>
      <c r="T77" s="121">
        <v>1</v>
      </c>
      <c r="U77" s="121">
        <v>1</v>
      </c>
      <c r="V77" s="121">
        <v>0</v>
      </c>
      <c r="W77" s="121">
        <v>0</v>
      </c>
      <c r="X77" s="121">
        <v>0</v>
      </c>
      <c r="Y77" s="121">
        <v>0</v>
      </c>
      <c r="Z77" s="121">
        <v>0</v>
      </c>
      <c r="AA77" s="121">
        <v>0</v>
      </c>
      <c r="AB77" s="130" t="s">
        <v>586</v>
      </c>
      <c r="AC77" s="130" t="s">
        <v>586</v>
      </c>
      <c r="AD77" s="130" t="s">
        <v>586</v>
      </c>
      <c r="AE77" s="130" t="s">
        <v>586</v>
      </c>
      <c r="AF77" s="130" t="s">
        <v>586</v>
      </c>
      <c r="AG77" s="130" t="s">
        <v>586</v>
      </c>
      <c r="AH77" s="130" t="s">
        <v>586</v>
      </c>
      <c r="AI77" s="130" t="s">
        <v>586</v>
      </c>
      <c r="AJ77" s="130" t="s">
        <v>586</v>
      </c>
      <c r="AK77" s="130" t="s">
        <v>586</v>
      </c>
      <c r="AL77" s="130" t="s">
        <v>586</v>
      </c>
      <c r="AM77" s="130" t="s">
        <v>586</v>
      </c>
      <c r="AN77" s="130" t="s">
        <v>586</v>
      </c>
      <c r="AO77" s="130" t="s">
        <v>586</v>
      </c>
      <c r="AP77" s="130" t="s">
        <v>586</v>
      </c>
      <c r="AQ77" s="130" t="s">
        <v>586</v>
      </c>
      <c r="AR77" s="130" t="s">
        <v>586</v>
      </c>
      <c r="AS77" s="130" t="s">
        <v>586</v>
      </c>
      <c r="AT77" s="130" t="s">
        <v>586</v>
      </c>
      <c r="AU77" s="130" t="s">
        <v>586</v>
      </c>
      <c r="AV77" s="130" t="s">
        <v>586</v>
      </c>
      <c r="AW77" s="130" t="s">
        <v>586</v>
      </c>
      <c r="AX77" s="123"/>
      <c r="AY77" s="123"/>
      <c r="AZ77" s="123"/>
      <c r="BA77" s="123"/>
      <c r="BB77" s="126" t="s">
        <v>222</v>
      </c>
      <c r="BC77" s="123"/>
    </row>
    <row r="78" spans="1:55" ht="113.25" customHeight="1">
      <c r="A78" s="98">
        <v>75</v>
      </c>
      <c r="B78" s="127">
        <v>71</v>
      </c>
      <c r="C78" s="117" t="s">
        <v>360</v>
      </c>
      <c r="D78" s="117" t="s">
        <v>36</v>
      </c>
      <c r="E78" s="117" t="s">
        <v>398</v>
      </c>
      <c r="F78" s="118" t="s">
        <v>269</v>
      </c>
      <c r="G78" s="128" t="s">
        <v>422</v>
      </c>
      <c r="H78" s="118" t="s">
        <v>263</v>
      </c>
      <c r="I78" s="118" t="s">
        <v>252</v>
      </c>
      <c r="J78" s="118" t="s">
        <v>237</v>
      </c>
      <c r="K78" s="118" t="s">
        <v>244</v>
      </c>
      <c r="L78" s="121" t="s">
        <v>5</v>
      </c>
      <c r="M78" s="121" t="s">
        <v>436</v>
      </c>
      <c r="N78" s="118"/>
      <c r="O78" s="129" t="s">
        <v>528</v>
      </c>
      <c r="P78" s="123"/>
      <c r="Q78" s="123" t="s">
        <v>1</v>
      </c>
      <c r="R78" s="123"/>
      <c r="S78" s="123"/>
      <c r="T78" s="121">
        <v>8</v>
      </c>
      <c r="U78" s="121">
        <v>1</v>
      </c>
      <c r="V78" s="121">
        <v>1</v>
      </c>
      <c r="W78" s="121">
        <v>2</v>
      </c>
      <c r="X78" s="121">
        <v>3</v>
      </c>
      <c r="Y78" s="121">
        <v>1</v>
      </c>
      <c r="Z78" s="121">
        <v>0</v>
      </c>
      <c r="AA78" s="121">
        <v>3</v>
      </c>
      <c r="AB78" s="130" t="s">
        <v>586</v>
      </c>
      <c r="AC78" s="130" t="s">
        <v>586</v>
      </c>
      <c r="AD78" s="130" t="s">
        <v>1</v>
      </c>
      <c r="AE78" s="130" t="s">
        <v>1</v>
      </c>
      <c r="AF78" s="130" t="s">
        <v>586</v>
      </c>
      <c r="AG78" s="130" t="s">
        <v>586</v>
      </c>
      <c r="AH78" s="130" t="s">
        <v>1</v>
      </c>
      <c r="AI78" s="130" t="s">
        <v>586</v>
      </c>
      <c r="AJ78" s="130" t="s">
        <v>586</v>
      </c>
      <c r="AK78" s="130" t="s">
        <v>586</v>
      </c>
      <c r="AL78" s="130" t="s">
        <v>662</v>
      </c>
      <c r="AM78" s="130" t="s">
        <v>586</v>
      </c>
      <c r="AN78" s="130" t="s">
        <v>586</v>
      </c>
      <c r="AO78" s="130" t="s">
        <v>586</v>
      </c>
      <c r="AP78" s="130" t="s">
        <v>1</v>
      </c>
      <c r="AQ78" s="130" t="s">
        <v>586</v>
      </c>
      <c r="AR78" s="130" t="s">
        <v>590</v>
      </c>
      <c r="AS78" s="130" t="s">
        <v>1</v>
      </c>
      <c r="AT78" s="130" t="s">
        <v>586</v>
      </c>
      <c r="AU78" s="130" t="s">
        <v>586</v>
      </c>
      <c r="AV78" s="130" t="s">
        <v>586</v>
      </c>
      <c r="AW78" s="130" t="s">
        <v>1</v>
      </c>
      <c r="AX78" s="123" t="s">
        <v>390</v>
      </c>
      <c r="AY78" s="123" t="s">
        <v>390</v>
      </c>
      <c r="AZ78" s="123"/>
      <c r="BA78" s="123"/>
      <c r="BB78" s="126" t="s">
        <v>222</v>
      </c>
      <c r="BC78" s="123"/>
    </row>
    <row r="79" spans="1:55" ht="113.25" customHeight="1">
      <c r="A79" s="98">
        <v>76</v>
      </c>
      <c r="B79" s="127">
        <v>72</v>
      </c>
      <c r="C79" s="117" t="s">
        <v>369</v>
      </c>
      <c r="D79" s="117" t="s">
        <v>38</v>
      </c>
      <c r="E79" s="117" t="s">
        <v>38</v>
      </c>
      <c r="F79" s="118" t="s">
        <v>269</v>
      </c>
      <c r="G79" s="128" t="s">
        <v>427</v>
      </c>
      <c r="H79" s="118" t="s">
        <v>400</v>
      </c>
      <c r="I79" s="118" t="s">
        <v>252</v>
      </c>
      <c r="J79" s="118" t="s">
        <v>237</v>
      </c>
      <c r="K79" s="118" t="s">
        <v>380</v>
      </c>
      <c r="L79" s="121" t="s">
        <v>113</v>
      </c>
      <c r="M79" s="121" t="s">
        <v>436</v>
      </c>
      <c r="N79" s="118"/>
      <c r="O79" s="132" t="s">
        <v>544</v>
      </c>
      <c r="P79" s="123"/>
      <c r="Q79" s="123" t="s">
        <v>1</v>
      </c>
      <c r="R79" s="123"/>
      <c r="S79" s="123"/>
      <c r="T79" s="121">
        <v>0</v>
      </c>
      <c r="U79" s="121">
        <v>0</v>
      </c>
      <c r="V79" s="121">
        <v>1</v>
      </c>
      <c r="W79" s="121">
        <v>0</v>
      </c>
      <c r="X79" s="121">
        <v>0</v>
      </c>
      <c r="Y79" s="121">
        <v>0</v>
      </c>
      <c r="Z79" s="121">
        <v>0</v>
      </c>
      <c r="AA79" s="121">
        <v>0</v>
      </c>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23" t="s">
        <v>537</v>
      </c>
      <c r="AY79" s="123" t="s">
        <v>537</v>
      </c>
      <c r="AZ79" s="123"/>
      <c r="BA79" s="123"/>
      <c r="BB79" s="126"/>
      <c r="BC79" s="123"/>
    </row>
    <row r="80" spans="1:55" ht="113.25" customHeight="1">
      <c r="A80" s="98">
        <v>78</v>
      </c>
      <c r="B80" s="127">
        <v>73</v>
      </c>
      <c r="C80" s="117" t="s">
        <v>446</v>
      </c>
      <c r="D80" s="117" t="s">
        <v>38</v>
      </c>
      <c r="E80" s="117" t="s">
        <v>38</v>
      </c>
      <c r="F80" s="118" t="s">
        <v>447</v>
      </c>
      <c r="G80" s="128" t="s">
        <v>448</v>
      </c>
      <c r="H80" s="118" t="s">
        <v>246</v>
      </c>
      <c r="I80" s="118" t="s">
        <v>367</v>
      </c>
      <c r="J80" s="118" t="s">
        <v>237</v>
      </c>
      <c r="K80" s="118" t="s">
        <v>238</v>
      </c>
      <c r="L80" s="121" t="s">
        <v>113</v>
      </c>
      <c r="M80" s="121" t="s">
        <v>436</v>
      </c>
      <c r="N80" s="118"/>
      <c r="O80" s="134" t="s">
        <v>549</v>
      </c>
      <c r="P80" s="123"/>
      <c r="Q80" s="123"/>
      <c r="R80" s="123"/>
      <c r="S80" s="123"/>
      <c r="T80" s="121">
        <v>4</v>
      </c>
      <c r="U80" s="121">
        <v>2</v>
      </c>
      <c r="V80" s="121">
        <v>0</v>
      </c>
      <c r="W80" s="121">
        <v>0</v>
      </c>
      <c r="X80" s="121">
        <v>1</v>
      </c>
      <c r="Y80" s="121">
        <v>1</v>
      </c>
      <c r="Z80" s="121">
        <v>0</v>
      </c>
      <c r="AA80" s="121">
        <v>0</v>
      </c>
      <c r="AB80" s="130"/>
      <c r="AC80" s="130"/>
      <c r="AD80" s="130"/>
      <c r="AE80" s="130"/>
      <c r="AF80" s="130"/>
      <c r="AG80" s="130"/>
      <c r="AH80" s="130" t="s">
        <v>1</v>
      </c>
      <c r="AI80" s="130"/>
      <c r="AJ80" s="130"/>
      <c r="AK80" s="130"/>
      <c r="AL80" s="130" t="s">
        <v>663</v>
      </c>
      <c r="AM80" s="130"/>
      <c r="AN80" s="130"/>
      <c r="AO80" s="130"/>
      <c r="AP80" s="130"/>
      <c r="AQ80" s="130"/>
      <c r="AR80" s="130"/>
      <c r="AS80" s="130"/>
      <c r="AT80" s="130"/>
      <c r="AU80" s="130"/>
      <c r="AV80" s="130"/>
      <c r="AW80" s="130"/>
      <c r="AX80" s="123" t="s">
        <v>536</v>
      </c>
      <c r="AY80" s="123" t="s">
        <v>536</v>
      </c>
      <c r="AZ80" s="123"/>
      <c r="BA80" s="123"/>
      <c r="BB80" s="126"/>
      <c r="BC80" s="123"/>
    </row>
    <row r="81" spans="1:55" ht="113.25" customHeight="1">
      <c r="A81" s="98"/>
      <c r="B81" s="127">
        <v>74</v>
      </c>
      <c r="C81" s="117" t="s">
        <v>442</v>
      </c>
      <c r="D81" s="117" t="s">
        <v>38</v>
      </c>
      <c r="E81" s="117" t="s">
        <v>38</v>
      </c>
      <c r="F81" s="118" t="s">
        <v>443</v>
      </c>
      <c r="G81" s="128" t="s">
        <v>444</v>
      </c>
      <c r="H81" s="118" t="s">
        <v>439</v>
      </c>
      <c r="I81" s="118" t="s">
        <v>38</v>
      </c>
      <c r="J81" s="118" t="s">
        <v>237</v>
      </c>
      <c r="K81" s="118" t="s">
        <v>259</v>
      </c>
      <c r="L81" s="121" t="s">
        <v>6</v>
      </c>
      <c r="M81" s="121" t="s">
        <v>436</v>
      </c>
      <c r="N81" s="118"/>
      <c r="O81" s="129" t="s">
        <v>480</v>
      </c>
      <c r="P81" s="123" t="s">
        <v>1</v>
      </c>
      <c r="Q81" s="123"/>
      <c r="R81" s="123"/>
      <c r="S81" s="123"/>
      <c r="T81" s="121">
        <v>0</v>
      </c>
      <c r="U81" s="121">
        <v>0</v>
      </c>
      <c r="V81" s="121">
        <v>0</v>
      </c>
      <c r="W81" s="121">
        <v>0</v>
      </c>
      <c r="X81" s="121">
        <v>0</v>
      </c>
      <c r="Y81" s="121">
        <v>0</v>
      </c>
      <c r="Z81" s="121">
        <v>0</v>
      </c>
      <c r="AA81" s="121">
        <v>0</v>
      </c>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23" t="s">
        <v>445</v>
      </c>
      <c r="AY81" s="123" t="s">
        <v>445</v>
      </c>
      <c r="AZ81" s="123" t="s">
        <v>445</v>
      </c>
      <c r="BA81" s="123" t="s">
        <v>445</v>
      </c>
      <c r="BB81" s="126" t="s">
        <v>445</v>
      </c>
      <c r="BC81" s="126" t="s">
        <v>445</v>
      </c>
    </row>
    <row r="82" spans="1:55" ht="113.25" customHeight="1">
      <c r="A82" s="98"/>
      <c r="B82" s="127">
        <v>75</v>
      </c>
      <c r="C82" s="117" t="s">
        <v>211</v>
      </c>
      <c r="D82" s="117" t="s">
        <v>38</v>
      </c>
      <c r="E82" s="117" t="s">
        <v>38</v>
      </c>
      <c r="F82" s="118" t="s">
        <v>269</v>
      </c>
      <c r="G82" s="128" t="s">
        <v>212</v>
      </c>
      <c r="H82" s="118" t="s">
        <v>239</v>
      </c>
      <c r="I82" s="118" t="s">
        <v>242</v>
      </c>
      <c r="J82" s="118" t="s">
        <v>237</v>
      </c>
      <c r="K82" s="118" t="s">
        <v>244</v>
      </c>
      <c r="L82" s="121" t="s">
        <v>5</v>
      </c>
      <c r="M82" s="121" t="s">
        <v>436</v>
      </c>
      <c r="N82" s="118"/>
      <c r="O82" s="129" t="s">
        <v>529</v>
      </c>
      <c r="P82" s="123"/>
      <c r="Q82" s="123"/>
      <c r="R82" s="123"/>
      <c r="S82" s="123"/>
      <c r="T82" s="121">
        <v>0</v>
      </c>
      <c r="U82" s="121">
        <v>0</v>
      </c>
      <c r="V82" s="121">
        <v>0</v>
      </c>
      <c r="W82" s="121">
        <v>0</v>
      </c>
      <c r="X82" s="121">
        <v>0</v>
      </c>
      <c r="Y82" s="121">
        <v>0</v>
      </c>
      <c r="Z82" s="121">
        <v>0</v>
      </c>
      <c r="AA82" s="121">
        <v>0</v>
      </c>
      <c r="AB82" s="130"/>
      <c r="AC82" s="130"/>
      <c r="AD82" s="130"/>
      <c r="AE82" s="130"/>
      <c r="AF82" s="130"/>
      <c r="AG82" s="130"/>
      <c r="AH82" s="130"/>
      <c r="AI82" s="130"/>
      <c r="AJ82" s="130"/>
      <c r="AK82" s="130"/>
      <c r="AL82" s="130"/>
      <c r="AM82" s="130"/>
      <c r="AN82" s="130"/>
      <c r="AO82" s="130"/>
      <c r="AP82" s="130"/>
      <c r="AQ82" s="130"/>
      <c r="AR82" s="130"/>
      <c r="AS82" s="130"/>
      <c r="AT82" s="130"/>
      <c r="AU82" s="130"/>
      <c r="AV82" s="130"/>
      <c r="AW82" s="130"/>
      <c r="AX82" s="123" t="s">
        <v>445</v>
      </c>
      <c r="AY82" s="123" t="s">
        <v>445</v>
      </c>
      <c r="AZ82" s="123"/>
      <c r="BA82" s="123"/>
      <c r="BB82" s="126"/>
      <c r="BC82" s="123"/>
    </row>
    <row r="83" spans="1:55" ht="113.25" customHeight="1">
      <c r="A83" s="98"/>
      <c r="B83" s="127">
        <v>76</v>
      </c>
      <c r="C83" s="117" t="s">
        <v>425</v>
      </c>
      <c r="D83" s="117" t="s">
        <v>38</v>
      </c>
      <c r="E83" s="117" t="s">
        <v>38</v>
      </c>
      <c r="F83" s="118" t="s">
        <v>269</v>
      </c>
      <c r="G83" s="128" t="s">
        <v>426</v>
      </c>
      <c r="H83" s="118" t="s">
        <v>400</v>
      </c>
      <c r="I83" s="118" t="s">
        <v>240</v>
      </c>
      <c r="J83" s="118" t="s">
        <v>237</v>
      </c>
      <c r="K83" s="118" t="s">
        <v>244</v>
      </c>
      <c r="L83" s="121" t="s">
        <v>113</v>
      </c>
      <c r="M83" s="121" t="s">
        <v>436</v>
      </c>
      <c r="N83" s="118"/>
      <c r="O83" s="132" t="s">
        <v>545</v>
      </c>
      <c r="P83" s="123"/>
      <c r="Q83" s="123"/>
      <c r="R83" s="123"/>
      <c r="S83" s="123"/>
      <c r="T83" s="121">
        <v>0</v>
      </c>
      <c r="U83" s="121">
        <v>0</v>
      </c>
      <c r="V83" s="121">
        <v>0</v>
      </c>
      <c r="W83" s="121">
        <v>0</v>
      </c>
      <c r="X83" s="121">
        <v>0</v>
      </c>
      <c r="Y83" s="121">
        <v>0</v>
      </c>
      <c r="Z83" s="121">
        <v>0</v>
      </c>
      <c r="AA83" s="121">
        <v>0</v>
      </c>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26" t="s">
        <v>542</v>
      </c>
      <c r="AY83" s="126" t="s">
        <v>542</v>
      </c>
      <c r="AZ83" s="123"/>
      <c r="BA83" s="123"/>
      <c r="BB83" s="126" t="s">
        <v>542</v>
      </c>
      <c r="BC83" s="123"/>
    </row>
    <row r="85" spans="1:55" ht="90">
      <c r="C85" s="91" t="s">
        <v>546</v>
      </c>
    </row>
    <row r="86" spans="1:55" ht="18">
      <c r="C86" s="91"/>
    </row>
  </sheetData>
  <sheetProtection formatCells="0" formatColumns="0" formatRows="0" insertColumns="0" insertRows="0" deleteRows="0" sort="0" autoFilter="0"/>
  <sortState ref="C2:O65">
    <sortCondition ref="C2:C65"/>
  </sortState>
  <mergeCells count="10">
    <mergeCell ref="AX2:BC2"/>
    <mergeCell ref="AX3:BC3"/>
    <mergeCell ref="AX4:BC4"/>
    <mergeCell ref="P4:S4"/>
    <mergeCell ref="A1:G1"/>
    <mergeCell ref="H1:L1"/>
    <mergeCell ref="A2:D2"/>
    <mergeCell ref="F2:L2"/>
    <mergeCell ref="N1:O1"/>
    <mergeCell ref="T4:AA4"/>
  </mergeCells>
  <conditionalFormatting sqref="A5 C5:D5 F5:K5 AX5:BC5 P5:S5 C6:F6 M6 AY82:BC82 A83 AX83:BC83 AZ6:BC81 AY24:AY27 C82:N83 C7:M81 D6:E80 N6:N81 O6:AW83 AX6:AY22 A86:BC1048576 A85:M85 O85:BC85 A84:BC84">
    <cfRule type="cellIs" dxfId="514" priority="1383" operator="equal">
      <formula>"?"</formula>
    </cfRule>
  </conditionalFormatting>
  <conditionalFormatting sqref="T5:AW5">
    <cfRule type="cellIs" dxfId="513" priority="1340" operator="equal">
      <formula>"?"</formula>
    </cfRule>
  </conditionalFormatting>
  <conditionalFormatting sqref="N24">
    <cfRule type="cellIs" dxfId="512" priority="1100" operator="equal">
      <formula>"?"</formula>
    </cfRule>
  </conditionalFormatting>
  <conditionalFormatting sqref="O75">
    <cfRule type="cellIs" dxfId="511" priority="1075" operator="equal">
      <formula>"?"</formula>
    </cfRule>
  </conditionalFormatting>
  <conditionalFormatting sqref="BA54:BB54">
    <cfRule type="cellIs" dxfId="510" priority="1028" operator="equal">
      <formula>"?"</formula>
    </cfRule>
  </conditionalFormatting>
  <conditionalFormatting sqref="AZ42 AZ7 AZ54:AZ56 AX24:AX27 AX29:AX78">
    <cfRule type="cellIs" dxfId="509" priority="1039" operator="equal">
      <formula>"?"</formula>
    </cfRule>
  </conditionalFormatting>
  <conditionalFormatting sqref="AX30">
    <cfRule type="cellIs" dxfId="508" priority="1038" operator="equal">
      <formula>"?"</formula>
    </cfRule>
  </conditionalFormatting>
  <conditionalFormatting sqref="AX17">
    <cfRule type="cellIs" dxfId="507" priority="1037" operator="equal">
      <formula>"?"</formula>
    </cfRule>
  </conditionalFormatting>
  <conditionalFormatting sqref="AX18">
    <cfRule type="cellIs" dxfId="506" priority="1036" operator="equal">
      <formula>"?"</formula>
    </cfRule>
  </conditionalFormatting>
  <conditionalFormatting sqref="AX22">
    <cfRule type="cellIs" dxfId="505" priority="1035" operator="equal">
      <formula>"?"</formula>
    </cfRule>
  </conditionalFormatting>
  <conditionalFormatting sqref="AX25">
    <cfRule type="cellIs" dxfId="504" priority="1034" operator="equal">
      <formula>"?"</formula>
    </cfRule>
  </conditionalFormatting>
  <conditionalFormatting sqref="AX27">
    <cfRule type="cellIs" dxfId="503" priority="1032" operator="equal">
      <formula>"?"</formula>
    </cfRule>
  </conditionalFormatting>
  <conditionalFormatting sqref="C23 L23">
    <cfRule type="cellIs" dxfId="502" priority="1198" operator="equal">
      <formula>"?"</formula>
    </cfRule>
  </conditionalFormatting>
  <conditionalFormatting sqref="N9">
    <cfRule type="cellIs" dxfId="501" priority="1021" operator="equal">
      <formula>"?"</formula>
    </cfRule>
  </conditionalFormatting>
  <conditionalFormatting sqref="N26">
    <cfRule type="cellIs" dxfId="500" priority="1019" operator="equal">
      <formula>"?"</formula>
    </cfRule>
  </conditionalFormatting>
  <conditionalFormatting sqref="C27">
    <cfRule type="cellIs" dxfId="499" priority="1176" operator="equal">
      <formula>"?"</formula>
    </cfRule>
  </conditionalFormatting>
  <conditionalFormatting sqref="AY80 AY29:AY78">
    <cfRule type="cellIs" dxfId="498" priority="865" operator="equal">
      <formula>"?"</formula>
    </cfRule>
  </conditionalFormatting>
  <conditionalFormatting sqref="H23:I23">
    <cfRule type="cellIs" dxfId="497" priority="1119" operator="equal">
      <formula>"?"</formula>
    </cfRule>
  </conditionalFormatting>
  <conditionalFormatting sqref="N5">
    <cfRule type="cellIs" dxfId="496" priority="1113" operator="equal">
      <formula>"?"</formula>
    </cfRule>
  </conditionalFormatting>
  <conditionalFormatting sqref="L5:M5">
    <cfRule type="cellIs" dxfId="495" priority="1112" operator="equal">
      <formula>"?"</formula>
    </cfRule>
  </conditionalFormatting>
  <conditionalFormatting sqref="E17">
    <cfRule type="cellIs" dxfId="494" priority="1110" operator="equal">
      <formula>"?"</formula>
    </cfRule>
  </conditionalFormatting>
  <conditionalFormatting sqref="E18">
    <cfRule type="cellIs" dxfId="493" priority="1109" operator="equal">
      <formula>"?"</formula>
    </cfRule>
  </conditionalFormatting>
  <conditionalFormatting sqref="E24">
    <cfRule type="cellIs" dxfId="492" priority="1108" operator="equal">
      <formula>"?"</formula>
    </cfRule>
  </conditionalFormatting>
  <conditionalFormatting sqref="E27">
    <cfRule type="cellIs" dxfId="491" priority="1107" operator="equal">
      <formula>"?"</formula>
    </cfRule>
  </conditionalFormatting>
  <conditionalFormatting sqref="E28">
    <cfRule type="cellIs" dxfId="490" priority="1106" operator="equal">
      <formula>"?"</formula>
    </cfRule>
  </conditionalFormatting>
  <conditionalFormatting sqref="E51:E57">
    <cfRule type="cellIs" dxfId="489" priority="1104" operator="equal">
      <formula>"?"</formula>
    </cfRule>
  </conditionalFormatting>
  <conditionalFormatting sqref="O18">
    <cfRule type="cellIs" dxfId="488" priority="1103" operator="equal">
      <formula>"?"</formula>
    </cfRule>
  </conditionalFormatting>
  <conditionalFormatting sqref="N27">
    <cfRule type="cellIs" dxfId="487" priority="1099" operator="equal">
      <formula>"?"</formula>
    </cfRule>
  </conditionalFormatting>
  <conditionalFormatting sqref="N28">
    <cfRule type="cellIs" dxfId="486" priority="1098" operator="equal">
      <formula>"?"</formula>
    </cfRule>
  </conditionalFormatting>
  <conditionalFormatting sqref="O9">
    <cfRule type="cellIs" dxfId="485" priority="1096" operator="equal">
      <formula>"?"</formula>
    </cfRule>
  </conditionalFormatting>
  <conditionalFormatting sqref="O39:O40">
    <cfRule type="cellIs" dxfId="484" priority="1087" operator="equal">
      <formula>"?"</formula>
    </cfRule>
  </conditionalFormatting>
  <conditionalFormatting sqref="O52">
    <cfRule type="cellIs" dxfId="483" priority="1094" operator="equal">
      <formula>"?"</formula>
    </cfRule>
  </conditionalFormatting>
  <conditionalFormatting sqref="O45 O48">
    <cfRule type="cellIs" dxfId="482" priority="1093" operator="equal">
      <formula>"?"</formula>
    </cfRule>
  </conditionalFormatting>
  <conditionalFormatting sqref="O36">
    <cfRule type="cellIs" dxfId="481" priority="1089" operator="equal">
      <formula>"?"</formula>
    </cfRule>
  </conditionalFormatting>
  <conditionalFormatting sqref="O35">
    <cfRule type="cellIs" dxfId="480" priority="1088" operator="equal">
      <formula>"?"</formula>
    </cfRule>
  </conditionalFormatting>
  <conditionalFormatting sqref="O46">
    <cfRule type="cellIs" dxfId="479" priority="1086" operator="equal">
      <formula>"?"</formula>
    </cfRule>
  </conditionalFormatting>
  <conditionalFormatting sqref="O47">
    <cfRule type="cellIs" dxfId="478" priority="1085" operator="equal">
      <formula>"?"</formula>
    </cfRule>
  </conditionalFormatting>
  <conditionalFormatting sqref="O72">
    <cfRule type="cellIs" dxfId="477" priority="1079" operator="equal">
      <formula>"?"</formula>
    </cfRule>
  </conditionalFormatting>
  <conditionalFormatting sqref="O19">
    <cfRule type="cellIs" dxfId="476" priority="1071" operator="equal">
      <formula>"?"</formula>
    </cfRule>
  </conditionalFormatting>
  <conditionalFormatting sqref="O51">
    <cfRule type="cellIs" dxfId="475" priority="1066" operator="equal">
      <formula>"?"</formula>
    </cfRule>
  </conditionalFormatting>
  <conditionalFormatting sqref="O74">
    <cfRule type="cellIs" dxfId="474" priority="1062" operator="equal">
      <formula>"?"</formula>
    </cfRule>
  </conditionalFormatting>
  <conditionalFormatting sqref="O10">
    <cfRule type="cellIs" dxfId="473" priority="1060" operator="equal">
      <formula>"?"</formula>
    </cfRule>
  </conditionalFormatting>
  <conditionalFormatting sqref="O20">
    <cfRule type="cellIs" dxfId="472" priority="1056" operator="equal">
      <formula>"?"</formula>
    </cfRule>
  </conditionalFormatting>
  <conditionalFormatting sqref="O21">
    <cfRule type="cellIs" dxfId="471" priority="1055" operator="equal">
      <formula>"?"</formula>
    </cfRule>
  </conditionalFormatting>
  <conditionalFormatting sqref="AX29">
    <cfRule type="cellIs" dxfId="470" priority="1030" operator="equal">
      <formula>"?"</formula>
    </cfRule>
  </conditionalFormatting>
  <conditionalFormatting sqref="BB20:BB21">
    <cfRule type="cellIs" dxfId="469" priority="1027" operator="equal">
      <formula>"?"</formula>
    </cfRule>
  </conditionalFormatting>
  <conditionalFormatting sqref="BB22">
    <cfRule type="cellIs" dxfId="468" priority="1026" operator="equal">
      <formula>"?"</formula>
    </cfRule>
  </conditionalFormatting>
  <conditionalFormatting sqref="O43">
    <cfRule type="cellIs" dxfId="467" priority="928" operator="equal">
      <formula>"?"</formula>
    </cfRule>
  </conditionalFormatting>
  <conditionalFormatting sqref="AX11">
    <cfRule type="cellIs" dxfId="466" priority="914" operator="equal">
      <formula>"?"</formula>
    </cfRule>
  </conditionalFormatting>
  <conditionalFormatting sqref="AX32">
    <cfRule type="cellIs" dxfId="465" priority="908" operator="equal">
      <formula>"?"</formula>
    </cfRule>
  </conditionalFormatting>
  <conditionalFormatting sqref="AX24">
    <cfRule type="cellIs" dxfId="464" priority="909" operator="equal">
      <formula>"?"</formula>
    </cfRule>
  </conditionalFormatting>
  <conditionalFormatting sqref="AX38">
    <cfRule type="cellIs" dxfId="463" priority="906" operator="equal">
      <formula>"?"</formula>
    </cfRule>
  </conditionalFormatting>
  <conditionalFormatting sqref="AX42">
    <cfRule type="cellIs" dxfId="462" priority="905" operator="equal">
      <formula>"?"</formula>
    </cfRule>
  </conditionalFormatting>
  <conditionalFormatting sqref="AX50">
    <cfRule type="cellIs" dxfId="461" priority="904" operator="equal">
      <formula>"?"</formula>
    </cfRule>
  </conditionalFormatting>
  <conditionalFormatting sqref="AX55">
    <cfRule type="cellIs" dxfId="460" priority="903" operator="equal">
      <formula>"?"</formula>
    </cfRule>
  </conditionalFormatting>
  <conditionalFormatting sqref="BA42">
    <cfRule type="cellIs" dxfId="459" priority="901" operator="equal">
      <formula>"?"</formula>
    </cfRule>
  </conditionalFormatting>
  <conditionalFormatting sqref="B5">
    <cfRule type="cellIs" dxfId="458" priority="900" operator="equal">
      <formula>"?"</formula>
    </cfRule>
  </conditionalFormatting>
  <conditionalFormatting sqref="N76">
    <cfRule type="cellIs" dxfId="457" priority="891" operator="equal">
      <formula>"?"</formula>
    </cfRule>
  </conditionalFormatting>
  <conditionalFormatting sqref="N17">
    <cfRule type="cellIs" dxfId="456" priority="898" operator="equal">
      <formula>"?"</formula>
    </cfRule>
  </conditionalFormatting>
  <conditionalFormatting sqref="N25">
    <cfRule type="cellIs" dxfId="455" priority="897" operator="equal">
      <formula>"?"</formula>
    </cfRule>
  </conditionalFormatting>
  <conditionalFormatting sqref="N29">
    <cfRule type="cellIs" dxfId="454" priority="896" operator="equal">
      <formula>"?"</formula>
    </cfRule>
  </conditionalFormatting>
  <conditionalFormatting sqref="N31">
    <cfRule type="cellIs" dxfId="453" priority="895" operator="equal">
      <formula>"?"</formula>
    </cfRule>
  </conditionalFormatting>
  <conditionalFormatting sqref="N32">
    <cfRule type="cellIs" dxfId="452" priority="894" operator="equal">
      <formula>"?"</formula>
    </cfRule>
  </conditionalFormatting>
  <conditionalFormatting sqref="N78">
    <cfRule type="cellIs" dxfId="451" priority="893" operator="equal">
      <formula>"?"</formula>
    </cfRule>
  </conditionalFormatting>
  <conditionalFormatting sqref="N77">
    <cfRule type="cellIs" dxfId="450" priority="892" operator="equal">
      <formula>"?"</formula>
    </cfRule>
  </conditionalFormatting>
  <conditionalFormatting sqref="N51">
    <cfRule type="cellIs" dxfId="449" priority="890" operator="equal">
      <formula>"?"</formula>
    </cfRule>
  </conditionalFormatting>
  <conditionalFormatting sqref="N50">
    <cfRule type="cellIs" dxfId="448" priority="889" operator="equal">
      <formula>"?"</formula>
    </cfRule>
  </conditionalFormatting>
  <conditionalFormatting sqref="N49">
    <cfRule type="cellIs" dxfId="447" priority="888" operator="equal">
      <formula>"?"</formula>
    </cfRule>
  </conditionalFormatting>
  <conditionalFormatting sqref="N48">
    <cfRule type="cellIs" dxfId="446" priority="887" operator="equal">
      <formula>"?"</formula>
    </cfRule>
  </conditionalFormatting>
  <conditionalFormatting sqref="N47">
    <cfRule type="cellIs" dxfId="445" priority="886" operator="equal">
      <formula>"?"</formula>
    </cfRule>
  </conditionalFormatting>
  <conditionalFormatting sqref="N46">
    <cfRule type="cellIs" dxfId="444" priority="885" operator="equal">
      <formula>"?"</formula>
    </cfRule>
  </conditionalFormatting>
  <conditionalFormatting sqref="N44">
    <cfRule type="cellIs" dxfId="443" priority="883" operator="equal">
      <formula>"?"</formula>
    </cfRule>
  </conditionalFormatting>
  <conditionalFormatting sqref="N43">
    <cfRule type="cellIs" dxfId="442" priority="882" operator="equal">
      <formula>"?"</formula>
    </cfRule>
  </conditionalFormatting>
  <conditionalFormatting sqref="N36">
    <cfRule type="cellIs" dxfId="441" priority="881" operator="equal">
      <formula>"?"</formula>
    </cfRule>
  </conditionalFormatting>
  <conditionalFormatting sqref="N35">
    <cfRule type="cellIs" dxfId="440" priority="880" operator="equal">
      <formula>"?"</formula>
    </cfRule>
  </conditionalFormatting>
  <conditionalFormatting sqref="N33">
    <cfRule type="cellIs" dxfId="439" priority="879" operator="equal">
      <formula>"?"</formula>
    </cfRule>
  </conditionalFormatting>
  <conditionalFormatting sqref="N45">
    <cfRule type="cellIs" dxfId="438" priority="877" operator="equal">
      <formula>"?"</formula>
    </cfRule>
  </conditionalFormatting>
  <conditionalFormatting sqref="O53">
    <cfRule type="cellIs" dxfId="437" priority="875" operator="equal">
      <formula>"?"</formula>
    </cfRule>
  </conditionalFormatting>
  <conditionalFormatting sqref="O55">
    <cfRule type="cellIs" dxfId="436" priority="872" operator="equal">
      <formula>"?"</formula>
    </cfRule>
  </conditionalFormatting>
  <conditionalFormatting sqref="O30">
    <cfRule type="cellIs" dxfId="435" priority="871" operator="equal">
      <formula>"?"</formula>
    </cfRule>
  </conditionalFormatting>
  <conditionalFormatting sqref="AY17">
    <cfRule type="cellIs" dxfId="434" priority="864" operator="equal">
      <formula>"?"</formula>
    </cfRule>
  </conditionalFormatting>
  <conditionalFormatting sqref="AY18">
    <cfRule type="cellIs" dxfId="433" priority="863" operator="equal">
      <formula>"?"</formula>
    </cfRule>
  </conditionalFormatting>
  <conditionalFormatting sqref="AY22">
    <cfRule type="cellIs" dxfId="432" priority="862" operator="equal">
      <formula>"?"</formula>
    </cfRule>
  </conditionalFormatting>
  <conditionalFormatting sqref="AY25">
    <cfRule type="cellIs" dxfId="431" priority="861" operator="equal">
      <formula>"?"</formula>
    </cfRule>
  </conditionalFormatting>
  <conditionalFormatting sqref="AY27">
    <cfRule type="cellIs" dxfId="430" priority="860" operator="equal">
      <formula>"?"</formula>
    </cfRule>
  </conditionalFormatting>
  <conditionalFormatting sqref="AY29">
    <cfRule type="cellIs" dxfId="429" priority="858" operator="equal">
      <formula>"?"</formula>
    </cfRule>
  </conditionalFormatting>
  <conditionalFormatting sqref="AY49">
    <cfRule type="cellIs" dxfId="428" priority="856" operator="equal">
      <formula>"?"</formula>
    </cfRule>
  </conditionalFormatting>
  <conditionalFormatting sqref="AY12">
    <cfRule type="cellIs" dxfId="427" priority="855" operator="equal">
      <formula>"?"</formula>
    </cfRule>
  </conditionalFormatting>
  <conditionalFormatting sqref="AY56">
    <cfRule type="cellIs" dxfId="426" priority="854" operator="equal">
      <formula>"?"</formula>
    </cfRule>
  </conditionalFormatting>
  <conditionalFormatting sqref="AY11">
    <cfRule type="cellIs" dxfId="425" priority="853" operator="equal">
      <formula>"?"</formula>
    </cfRule>
  </conditionalFormatting>
  <conditionalFormatting sqref="AY32">
    <cfRule type="cellIs" dxfId="424" priority="851" operator="equal">
      <formula>"?"</formula>
    </cfRule>
  </conditionalFormatting>
  <conditionalFormatting sqref="AY24">
    <cfRule type="cellIs" dxfId="423" priority="852" operator="equal">
      <formula>"?"</formula>
    </cfRule>
  </conditionalFormatting>
  <conditionalFormatting sqref="AY55">
    <cfRule type="cellIs" dxfId="422" priority="850" operator="equal">
      <formula>"?"</formula>
    </cfRule>
  </conditionalFormatting>
  <conditionalFormatting sqref="C42">
    <cfRule type="cellIs" dxfId="421" priority="839" operator="equal">
      <formula>"?"</formula>
    </cfRule>
  </conditionalFormatting>
  <conditionalFormatting sqref="E5">
    <cfRule type="cellIs" dxfId="420" priority="838" operator="equal">
      <formula>"?"</formula>
    </cfRule>
  </conditionalFormatting>
  <conditionalFormatting sqref="C16">
    <cfRule type="cellIs" dxfId="419" priority="843" operator="equal">
      <formula>"?"</formula>
    </cfRule>
  </conditionalFormatting>
  <conditionalFormatting sqref="C17">
    <cfRule type="cellIs" dxfId="418" priority="842" operator="equal">
      <formula>"?"</formula>
    </cfRule>
  </conditionalFormatting>
  <conditionalFormatting sqref="C18">
    <cfRule type="cellIs" dxfId="417" priority="841" operator="equal">
      <formula>"?"</formula>
    </cfRule>
  </conditionalFormatting>
  <conditionalFormatting sqref="C26">
    <cfRule type="cellIs" dxfId="416" priority="840" operator="equal">
      <formula>"?"</formula>
    </cfRule>
  </conditionalFormatting>
  <conditionalFormatting sqref="M29">
    <cfRule type="cellIs" dxfId="415" priority="559" operator="equal">
      <formula>"?"</formula>
    </cfRule>
  </conditionalFormatting>
  <conditionalFormatting sqref="M8">
    <cfRule type="cellIs" dxfId="414" priority="553" operator="equal">
      <formula>"?"</formula>
    </cfRule>
  </conditionalFormatting>
  <conditionalFormatting sqref="M10">
    <cfRule type="cellIs" dxfId="413" priority="552" operator="equal">
      <formula>"?"</formula>
    </cfRule>
  </conditionalFormatting>
  <conditionalFormatting sqref="M12">
    <cfRule type="cellIs" dxfId="412" priority="551" operator="equal">
      <formula>"?"</formula>
    </cfRule>
  </conditionalFormatting>
  <conditionalFormatting sqref="M13">
    <cfRule type="cellIs" dxfId="411" priority="550" operator="equal">
      <formula>"?"</formula>
    </cfRule>
  </conditionalFormatting>
  <conditionalFormatting sqref="M14">
    <cfRule type="cellIs" dxfId="410" priority="549" operator="equal">
      <formula>"?"</formula>
    </cfRule>
  </conditionalFormatting>
  <conditionalFormatting sqref="M15">
    <cfRule type="cellIs" dxfId="409" priority="548" operator="equal">
      <formula>"?"</formula>
    </cfRule>
  </conditionalFormatting>
  <conditionalFormatting sqref="M16">
    <cfRule type="cellIs" dxfId="408" priority="547" operator="equal">
      <formula>"?"</formula>
    </cfRule>
  </conditionalFormatting>
  <conditionalFormatting sqref="M17">
    <cfRule type="cellIs" dxfId="407" priority="546" operator="equal">
      <formula>"?"</formula>
    </cfRule>
  </conditionalFormatting>
  <conditionalFormatting sqref="M18">
    <cfRule type="cellIs" dxfId="406" priority="545" operator="equal">
      <formula>"?"</formula>
    </cfRule>
  </conditionalFormatting>
  <conditionalFormatting sqref="M19">
    <cfRule type="cellIs" dxfId="405" priority="544" operator="equal">
      <formula>"?"</formula>
    </cfRule>
  </conditionalFormatting>
  <conditionalFormatting sqref="M20">
    <cfRule type="cellIs" dxfId="404" priority="543" operator="equal">
      <formula>"?"</formula>
    </cfRule>
  </conditionalFormatting>
  <conditionalFormatting sqref="M21">
    <cfRule type="cellIs" dxfId="403" priority="542" operator="equal">
      <formula>"?"</formula>
    </cfRule>
  </conditionalFormatting>
  <conditionalFormatting sqref="M22">
    <cfRule type="cellIs" dxfId="402" priority="541" operator="equal">
      <formula>"?"</formula>
    </cfRule>
  </conditionalFormatting>
  <conditionalFormatting sqref="M23">
    <cfRule type="cellIs" dxfId="401" priority="540" operator="equal">
      <formula>"?"</formula>
    </cfRule>
  </conditionalFormatting>
  <conditionalFormatting sqref="M24">
    <cfRule type="cellIs" dxfId="400" priority="539" operator="equal">
      <formula>"?"</formula>
    </cfRule>
  </conditionalFormatting>
  <conditionalFormatting sqref="M25">
    <cfRule type="cellIs" dxfId="399" priority="538" operator="equal">
      <formula>"?"</formula>
    </cfRule>
  </conditionalFormatting>
  <conditionalFormatting sqref="M26">
    <cfRule type="cellIs" dxfId="398" priority="536" operator="equal">
      <formula>"?"</formula>
    </cfRule>
  </conditionalFormatting>
  <conditionalFormatting sqref="M27">
    <cfRule type="cellIs" dxfId="397" priority="535" operator="equal">
      <formula>"?"</formula>
    </cfRule>
  </conditionalFormatting>
  <conditionalFormatting sqref="M28">
    <cfRule type="cellIs" dxfId="396" priority="534" operator="equal">
      <formula>"?"</formula>
    </cfRule>
  </conditionalFormatting>
  <conditionalFormatting sqref="M30">
    <cfRule type="cellIs" dxfId="395" priority="533" operator="equal">
      <formula>"?"</formula>
    </cfRule>
  </conditionalFormatting>
  <conditionalFormatting sqref="M31">
    <cfRule type="cellIs" dxfId="394" priority="532" operator="equal">
      <formula>"?"</formula>
    </cfRule>
  </conditionalFormatting>
  <conditionalFormatting sqref="M32">
    <cfRule type="cellIs" dxfId="393" priority="531" operator="equal">
      <formula>"?"</formula>
    </cfRule>
  </conditionalFormatting>
  <conditionalFormatting sqref="M33">
    <cfRule type="cellIs" dxfId="392" priority="530" operator="equal">
      <formula>"?"</formula>
    </cfRule>
  </conditionalFormatting>
  <conditionalFormatting sqref="M34">
    <cfRule type="cellIs" dxfId="391" priority="529" operator="equal">
      <formula>"?"</formula>
    </cfRule>
  </conditionalFormatting>
  <conditionalFormatting sqref="M53">
    <cfRule type="cellIs" dxfId="390" priority="528" operator="equal">
      <formula>"?"</formula>
    </cfRule>
  </conditionalFormatting>
  <conditionalFormatting sqref="M54">
    <cfRule type="cellIs" dxfId="389" priority="527" operator="equal">
      <formula>"?"</formula>
    </cfRule>
  </conditionalFormatting>
  <conditionalFormatting sqref="M58">
    <cfRule type="cellIs" dxfId="388" priority="526" operator="equal">
      <formula>"?"</formula>
    </cfRule>
  </conditionalFormatting>
  <conditionalFormatting sqref="M59">
    <cfRule type="cellIs" dxfId="387" priority="525" operator="equal">
      <formula>"?"</formula>
    </cfRule>
  </conditionalFormatting>
  <conditionalFormatting sqref="M60">
    <cfRule type="cellIs" dxfId="386" priority="524" operator="equal">
      <formula>"?"</formula>
    </cfRule>
  </conditionalFormatting>
  <conditionalFormatting sqref="M61">
    <cfRule type="cellIs" dxfId="385" priority="523" operator="equal">
      <formula>"?"</formula>
    </cfRule>
  </conditionalFormatting>
  <conditionalFormatting sqref="M62">
    <cfRule type="cellIs" dxfId="384" priority="522" operator="equal">
      <formula>"?"</formula>
    </cfRule>
  </conditionalFormatting>
  <conditionalFormatting sqref="M63">
    <cfRule type="cellIs" dxfId="383" priority="521" operator="equal">
      <formula>"?"</formula>
    </cfRule>
  </conditionalFormatting>
  <conditionalFormatting sqref="M64">
    <cfRule type="cellIs" dxfId="382" priority="520" operator="equal">
      <formula>"?"</formula>
    </cfRule>
  </conditionalFormatting>
  <conditionalFormatting sqref="M72">
    <cfRule type="cellIs" dxfId="381" priority="519" operator="equal">
      <formula>"?"</formula>
    </cfRule>
  </conditionalFormatting>
  <conditionalFormatting sqref="M73">
    <cfRule type="cellIs" dxfId="380" priority="518" operator="equal">
      <formula>"?"</formula>
    </cfRule>
  </conditionalFormatting>
  <conditionalFormatting sqref="M74">
    <cfRule type="cellIs" dxfId="379" priority="517" operator="equal">
      <formula>"?"</formula>
    </cfRule>
  </conditionalFormatting>
  <conditionalFormatting sqref="M75">
    <cfRule type="cellIs" dxfId="378" priority="516" operator="equal">
      <formula>"?"</formula>
    </cfRule>
  </conditionalFormatting>
  <conditionalFormatting sqref="M76">
    <cfRule type="cellIs" dxfId="377" priority="515" operator="equal">
      <formula>"?"</formula>
    </cfRule>
  </conditionalFormatting>
  <conditionalFormatting sqref="M77">
    <cfRule type="cellIs" dxfId="376" priority="514" operator="equal">
      <formula>"?"</formula>
    </cfRule>
  </conditionalFormatting>
  <conditionalFormatting sqref="M78">
    <cfRule type="cellIs" dxfId="375" priority="513" operator="equal">
      <formula>"?"</formula>
    </cfRule>
  </conditionalFormatting>
  <conditionalFormatting sqref="M79">
    <cfRule type="cellIs" dxfId="374" priority="512" operator="equal">
      <formula>"?"</formula>
    </cfRule>
  </conditionalFormatting>
  <conditionalFormatting sqref="M80">
    <cfRule type="cellIs" dxfId="373" priority="511" operator="equal">
      <formula>"?"</formula>
    </cfRule>
  </conditionalFormatting>
  <conditionalFormatting sqref="M81">
    <cfRule type="cellIs" dxfId="372" priority="510" operator="equal">
      <formula>"?"</formula>
    </cfRule>
  </conditionalFormatting>
  <conditionalFormatting sqref="P26">
    <cfRule type="cellIs" dxfId="371" priority="474" operator="equal">
      <formula>"?"</formula>
    </cfRule>
  </conditionalFormatting>
  <conditionalFormatting sqref="P36">
    <cfRule type="cellIs" dxfId="370" priority="472" operator="equal">
      <formula>"?"</formula>
    </cfRule>
  </conditionalFormatting>
  <conditionalFormatting sqref="P38">
    <cfRule type="cellIs" dxfId="369" priority="471" operator="equal">
      <formula>"?"</formula>
    </cfRule>
  </conditionalFormatting>
  <conditionalFormatting sqref="P48">
    <cfRule type="cellIs" dxfId="368" priority="470" operator="equal">
      <formula>"?"</formula>
    </cfRule>
  </conditionalFormatting>
  <conditionalFormatting sqref="P7">
    <cfRule type="cellIs" dxfId="367" priority="469" operator="equal">
      <formula>"?"</formula>
    </cfRule>
  </conditionalFormatting>
  <conditionalFormatting sqref="P15">
    <cfRule type="cellIs" dxfId="366" priority="450" operator="equal">
      <formula>"?"</formula>
    </cfRule>
  </conditionalFormatting>
  <conditionalFormatting sqref="P59">
    <cfRule type="cellIs" dxfId="365" priority="463" operator="equal">
      <formula>"?"</formula>
    </cfRule>
  </conditionalFormatting>
  <conditionalFormatting sqref="P68">
    <cfRule type="cellIs" dxfId="364" priority="460" operator="equal">
      <formula>"?"</formula>
    </cfRule>
  </conditionalFormatting>
  <conditionalFormatting sqref="P67">
    <cfRule type="cellIs" dxfId="363" priority="458" operator="equal">
      <formula>"?"</formula>
    </cfRule>
  </conditionalFormatting>
  <conditionalFormatting sqref="P75">
    <cfRule type="cellIs" dxfId="362" priority="456" operator="equal">
      <formula>"?"</formula>
    </cfRule>
  </conditionalFormatting>
  <conditionalFormatting sqref="P80">
    <cfRule type="cellIs" dxfId="361" priority="455" operator="equal">
      <formula>"?"</formula>
    </cfRule>
  </conditionalFormatting>
  <conditionalFormatting sqref="P16">
    <cfRule type="cellIs" dxfId="360" priority="449" operator="equal">
      <formula>"?"</formula>
    </cfRule>
  </conditionalFormatting>
  <conditionalFormatting sqref="P27">
    <cfRule type="cellIs" dxfId="359" priority="448" operator="equal">
      <formula>"?"</formula>
    </cfRule>
  </conditionalFormatting>
  <conditionalFormatting sqref="P37">
    <cfRule type="cellIs" dxfId="358" priority="447" operator="equal">
      <formula>"?"</formula>
    </cfRule>
  </conditionalFormatting>
  <conditionalFormatting sqref="P49">
    <cfRule type="cellIs" dxfId="357" priority="445" operator="equal">
      <formula>"?"</formula>
    </cfRule>
  </conditionalFormatting>
  <conditionalFormatting sqref="Q70:Q73 Q67 Q49:Q50 Q39:Q47 Q12:Q14 Q7:Q10 Q30:Q36 Q52 Q55:Q65 Q75">
    <cfRule type="cellIs" dxfId="356" priority="439" operator="equal">
      <formula>"?"</formula>
    </cfRule>
  </conditionalFormatting>
  <conditionalFormatting sqref="Q17">
    <cfRule type="cellIs" dxfId="355" priority="438" operator="equal">
      <formula>"?"</formula>
    </cfRule>
  </conditionalFormatting>
  <conditionalFormatting sqref="Q66">
    <cfRule type="cellIs" dxfId="354" priority="432" operator="equal">
      <formula>"?"</formula>
    </cfRule>
  </conditionalFormatting>
  <conditionalFormatting sqref="Q69">
    <cfRule type="cellIs" dxfId="353" priority="431" operator="equal">
      <formula>"?"</formula>
    </cfRule>
  </conditionalFormatting>
  <conditionalFormatting sqref="Q48">
    <cfRule type="cellIs" dxfId="352" priority="430" operator="equal">
      <formula>"?"</formula>
    </cfRule>
  </conditionalFormatting>
  <conditionalFormatting sqref="Q11">
    <cfRule type="cellIs" dxfId="351" priority="429" operator="equal">
      <formula>"?"</formula>
    </cfRule>
  </conditionalFormatting>
  <conditionalFormatting sqref="R17">
    <cfRule type="cellIs" dxfId="350" priority="421" operator="equal">
      <formula>"?"</formula>
    </cfRule>
  </conditionalFormatting>
  <conditionalFormatting sqref="R18">
    <cfRule type="cellIs" dxfId="349" priority="420" operator="equal">
      <formula>"?"</formula>
    </cfRule>
  </conditionalFormatting>
  <conditionalFormatting sqref="R22">
    <cfRule type="cellIs" dxfId="348" priority="419" operator="equal">
      <formula>"?"</formula>
    </cfRule>
  </conditionalFormatting>
  <conditionalFormatting sqref="R25">
    <cfRule type="cellIs" dxfId="347" priority="418" operator="equal">
      <formula>"?"</formula>
    </cfRule>
  </conditionalFormatting>
  <conditionalFormatting sqref="R24">
    <cfRule type="cellIs" dxfId="346" priority="417" operator="equal">
      <formula>"?"</formula>
    </cfRule>
  </conditionalFormatting>
  <conditionalFormatting sqref="R27">
    <cfRule type="cellIs" dxfId="345" priority="416" operator="equal">
      <formula>"?"</formula>
    </cfRule>
  </conditionalFormatting>
  <conditionalFormatting sqref="R28">
    <cfRule type="cellIs" dxfId="344" priority="415" operator="equal">
      <formula>"?"</formula>
    </cfRule>
  </conditionalFormatting>
  <conditionalFormatting sqref="R29">
    <cfRule type="cellIs" dxfId="343" priority="414" operator="equal">
      <formula>"?"</formula>
    </cfRule>
  </conditionalFormatting>
  <conditionalFormatting sqref="R69">
    <cfRule type="cellIs" dxfId="342" priority="412" operator="equal">
      <formula>"?"</formula>
    </cfRule>
  </conditionalFormatting>
  <conditionalFormatting sqref="R15">
    <cfRule type="cellIs" dxfId="341" priority="411" operator="equal">
      <formula>"?"</formula>
    </cfRule>
  </conditionalFormatting>
  <conditionalFormatting sqref="R11">
    <cfRule type="cellIs" dxfId="340" priority="410" operator="equal">
      <formula>"?"</formula>
    </cfRule>
  </conditionalFormatting>
  <conditionalFormatting sqref="S15 S69">
    <cfRule type="cellIs" dxfId="339" priority="408" operator="equal">
      <formula>"?"</formula>
    </cfRule>
  </conditionalFormatting>
  <conditionalFormatting sqref="Q15">
    <cfRule type="cellIs" dxfId="338" priority="405" operator="equal">
      <formula>"?"</formula>
    </cfRule>
  </conditionalFormatting>
  <conditionalFormatting sqref="Q16">
    <cfRule type="cellIs" dxfId="337" priority="404" operator="equal">
      <formula>"?"</formula>
    </cfRule>
  </conditionalFormatting>
  <conditionalFormatting sqref="Q18">
    <cfRule type="cellIs" dxfId="336" priority="403" operator="equal">
      <formula>"?"</formula>
    </cfRule>
  </conditionalFormatting>
  <conditionalFormatting sqref="Q19">
    <cfRule type="cellIs" dxfId="335" priority="402" operator="equal">
      <formula>"?"</formula>
    </cfRule>
  </conditionalFormatting>
  <conditionalFormatting sqref="Q20">
    <cfRule type="cellIs" dxfId="334" priority="401" operator="equal">
      <formula>"?"</formula>
    </cfRule>
  </conditionalFormatting>
  <conditionalFormatting sqref="Q21">
    <cfRule type="cellIs" dxfId="333" priority="400" operator="equal">
      <formula>"?"</formula>
    </cfRule>
  </conditionalFormatting>
  <conditionalFormatting sqref="Q22">
    <cfRule type="cellIs" dxfId="332" priority="399" operator="equal">
      <formula>"?"</formula>
    </cfRule>
  </conditionalFormatting>
  <conditionalFormatting sqref="Q23">
    <cfRule type="cellIs" dxfId="331" priority="398" operator="equal">
      <formula>"?"</formula>
    </cfRule>
  </conditionalFormatting>
  <conditionalFormatting sqref="Q24">
    <cfRule type="cellIs" dxfId="330" priority="397" operator="equal">
      <formula>"?"</formula>
    </cfRule>
  </conditionalFormatting>
  <conditionalFormatting sqref="Q25">
    <cfRule type="cellIs" dxfId="329" priority="396" operator="equal">
      <formula>"?"</formula>
    </cfRule>
  </conditionalFormatting>
  <conditionalFormatting sqref="Q26">
    <cfRule type="cellIs" dxfId="328" priority="394" operator="equal">
      <formula>"?"</formula>
    </cfRule>
  </conditionalFormatting>
  <conditionalFormatting sqref="Q27">
    <cfRule type="cellIs" dxfId="327" priority="393" operator="equal">
      <formula>"?"</formula>
    </cfRule>
  </conditionalFormatting>
  <conditionalFormatting sqref="Q28">
    <cfRule type="cellIs" dxfId="326" priority="392" operator="equal">
      <formula>"?"</formula>
    </cfRule>
  </conditionalFormatting>
  <conditionalFormatting sqref="Q29">
    <cfRule type="cellIs" dxfId="325" priority="391" operator="equal">
      <formula>"?"</formula>
    </cfRule>
  </conditionalFormatting>
  <conditionalFormatting sqref="Q37">
    <cfRule type="cellIs" dxfId="324" priority="390" operator="equal">
      <formula>"?"</formula>
    </cfRule>
  </conditionalFormatting>
  <conditionalFormatting sqref="Q38">
    <cfRule type="cellIs" dxfId="323" priority="389" operator="equal">
      <formula>"?"</formula>
    </cfRule>
  </conditionalFormatting>
  <conditionalFormatting sqref="Q51">
    <cfRule type="cellIs" dxfId="322" priority="388" operator="equal">
      <formula>"?"</formula>
    </cfRule>
  </conditionalFormatting>
  <conditionalFormatting sqref="Q53">
    <cfRule type="cellIs" dxfId="321" priority="387" operator="equal">
      <formula>"?"</formula>
    </cfRule>
  </conditionalFormatting>
  <conditionalFormatting sqref="Q54">
    <cfRule type="cellIs" dxfId="320" priority="386" operator="equal">
      <formula>"?"</formula>
    </cfRule>
  </conditionalFormatting>
  <conditionalFormatting sqref="Q68">
    <cfRule type="cellIs" dxfId="319" priority="385" operator="equal">
      <formula>"?"</formula>
    </cfRule>
  </conditionalFormatting>
  <conditionalFormatting sqref="Q74">
    <cfRule type="cellIs" dxfId="318" priority="384" operator="equal">
      <formula>"?"</formula>
    </cfRule>
  </conditionalFormatting>
  <conditionalFormatting sqref="Q76">
    <cfRule type="cellIs" dxfId="317" priority="383" operator="equal">
      <formula>"?"</formula>
    </cfRule>
  </conditionalFormatting>
  <conditionalFormatting sqref="Q77">
    <cfRule type="cellIs" dxfId="316" priority="382" operator="equal">
      <formula>"?"</formula>
    </cfRule>
  </conditionalFormatting>
  <conditionalFormatting sqref="Q78">
    <cfRule type="cellIs" dxfId="315" priority="381" operator="equal">
      <formula>"?"</formula>
    </cfRule>
  </conditionalFormatting>
  <conditionalFormatting sqref="Q79">
    <cfRule type="cellIs" dxfId="314" priority="380" operator="equal">
      <formula>"?"</formula>
    </cfRule>
  </conditionalFormatting>
  <conditionalFormatting sqref="O7">
    <cfRule type="cellIs" dxfId="313" priority="378" operator="equal">
      <formula>"?"</formula>
    </cfRule>
  </conditionalFormatting>
  <conditionalFormatting sqref="O8">
    <cfRule type="cellIs" dxfId="312" priority="377" operator="equal">
      <formula>"?"</formula>
    </cfRule>
  </conditionalFormatting>
  <conditionalFormatting sqref="O11">
    <cfRule type="cellIs" dxfId="311" priority="376" operator="equal">
      <formula>"?"</formula>
    </cfRule>
  </conditionalFormatting>
  <conditionalFormatting sqref="O12">
    <cfRule type="cellIs" dxfId="310" priority="375" operator="equal">
      <formula>"?"</formula>
    </cfRule>
  </conditionalFormatting>
  <conditionalFormatting sqref="O14">
    <cfRule type="cellIs" dxfId="309" priority="373" operator="equal">
      <formula>"?"</formula>
    </cfRule>
  </conditionalFormatting>
  <conditionalFormatting sqref="O15">
    <cfRule type="cellIs" dxfId="308" priority="372" operator="equal">
      <formula>"?"</formula>
    </cfRule>
  </conditionalFormatting>
  <conditionalFormatting sqref="O17">
    <cfRule type="cellIs" dxfId="307" priority="370" operator="equal">
      <formula>"?"</formula>
    </cfRule>
  </conditionalFormatting>
  <conditionalFormatting sqref="O22">
    <cfRule type="cellIs" dxfId="306" priority="369" operator="equal">
      <formula>"?"</formula>
    </cfRule>
  </conditionalFormatting>
  <conditionalFormatting sqref="O23">
    <cfRule type="cellIs" dxfId="305" priority="368" operator="equal">
      <formula>"?"</formula>
    </cfRule>
  </conditionalFormatting>
  <conditionalFormatting sqref="O24">
    <cfRule type="cellIs" dxfId="304" priority="367" operator="equal">
      <formula>"?"</formula>
    </cfRule>
  </conditionalFormatting>
  <conditionalFormatting sqref="O26">
    <cfRule type="cellIs" dxfId="303" priority="366" operator="equal">
      <formula>"?"</formula>
    </cfRule>
  </conditionalFormatting>
  <conditionalFormatting sqref="O27">
    <cfRule type="cellIs" dxfId="302" priority="365" operator="equal">
      <formula>"?"</formula>
    </cfRule>
  </conditionalFormatting>
  <conditionalFormatting sqref="O28">
    <cfRule type="cellIs" dxfId="301" priority="364" operator="equal">
      <formula>"?"</formula>
    </cfRule>
  </conditionalFormatting>
  <conditionalFormatting sqref="O29">
    <cfRule type="cellIs" dxfId="300" priority="363" operator="equal">
      <formula>"?"</formula>
    </cfRule>
  </conditionalFormatting>
  <conditionalFormatting sqref="O31">
    <cfRule type="cellIs" dxfId="299" priority="362" operator="equal">
      <formula>"?"</formula>
    </cfRule>
  </conditionalFormatting>
  <conditionalFormatting sqref="O32">
    <cfRule type="cellIs" dxfId="298" priority="361" operator="equal">
      <formula>"?"</formula>
    </cfRule>
  </conditionalFormatting>
  <conditionalFormatting sqref="O33">
    <cfRule type="cellIs" dxfId="297" priority="360" operator="equal">
      <formula>"?"</formula>
    </cfRule>
  </conditionalFormatting>
  <conditionalFormatting sqref="O34">
    <cfRule type="cellIs" dxfId="296" priority="359" operator="equal">
      <formula>"?"</formula>
    </cfRule>
  </conditionalFormatting>
  <conditionalFormatting sqref="O54">
    <cfRule type="cellIs" dxfId="295" priority="358" operator="equal">
      <formula>"?"</formula>
    </cfRule>
  </conditionalFormatting>
  <conditionalFormatting sqref="O58">
    <cfRule type="cellIs" dxfId="294" priority="357" operator="equal">
      <formula>"?"</formula>
    </cfRule>
  </conditionalFormatting>
  <conditionalFormatting sqref="O59">
    <cfRule type="cellIs" dxfId="293" priority="356" operator="equal">
      <formula>"?"</formula>
    </cfRule>
  </conditionalFormatting>
  <conditionalFormatting sqref="O60">
    <cfRule type="cellIs" dxfId="292" priority="355" operator="equal">
      <formula>"?"</formula>
    </cfRule>
  </conditionalFormatting>
  <conditionalFormatting sqref="O61">
    <cfRule type="cellIs" dxfId="291" priority="354" operator="equal">
      <formula>"?"</formula>
    </cfRule>
  </conditionalFormatting>
  <conditionalFormatting sqref="O62">
    <cfRule type="cellIs" dxfId="290" priority="353" operator="equal">
      <formula>"?"</formula>
    </cfRule>
  </conditionalFormatting>
  <conditionalFormatting sqref="O63">
    <cfRule type="cellIs" dxfId="289" priority="352" operator="equal">
      <formula>"?"</formula>
    </cfRule>
  </conditionalFormatting>
  <conditionalFormatting sqref="O64">
    <cfRule type="cellIs" dxfId="288" priority="351" operator="equal">
      <formula>"?"</formula>
    </cfRule>
  </conditionalFormatting>
  <conditionalFormatting sqref="O67">
    <cfRule type="cellIs" dxfId="287" priority="349" operator="equal">
      <formula>"?"</formula>
    </cfRule>
  </conditionalFormatting>
  <conditionalFormatting sqref="O79">
    <cfRule type="cellIs" dxfId="286" priority="348" operator="equal">
      <formula>"?"</formula>
    </cfRule>
  </conditionalFormatting>
  <conditionalFormatting sqref="O81">
    <cfRule type="cellIs" dxfId="285" priority="346" operator="equal">
      <formula>"?"</formula>
    </cfRule>
  </conditionalFormatting>
  <conditionalFormatting sqref="O25">
    <cfRule type="cellIs" dxfId="284" priority="341" operator="equal">
      <formula>"?"</formula>
    </cfRule>
  </conditionalFormatting>
  <conditionalFormatting sqref="O37">
    <cfRule type="cellIs" dxfId="283" priority="340" operator="equal">
      <formula>"?"</formula>
    </cfRule>
  </conditionalFormatting>
  <conditionalFormatting sqref="O38">
    <cfRule type="cellIs" dxfId="282" priority="339" operator="equal">
      <formula>"?"</formula>
    </cfRule>
  </conditionalFormatting>
  <conditionalFormatting sqref="O56">
    <cfRule type="cellIs" dxfId="281" priority="338" operator="equal">
      <formula>"?"</formula>
    </cfRule>
  </conditionalFormatting>
  <conditionalFormatting sqref="O65">
    <cfRule type="cellIs" dxfId="280" priority="337" operator="equal">
      <formula>"?"</formula>
    </cfRule>
  </conditionalFormatting>
  <conditionalFormatting sqref="O78">
    <cfRule type="cellIs" dxfId="279" priority="335" operator="equal">
      <formula>"?"</formula>
    </cfRule>
  </conditionalFormatting>
  <conditionalFormatting sqref="O76">
    <cfRule type="cellIs" dxfId="278" priority="332" operator="equal">
      <formula>"?"</formula>
    </cfRule>
  </conditionalFormatting>
  <conditionalFormatting sqref="O77">
    <cfRule type="cellIs" dxfId="277" priority="331" operator="equal">
      <formula>"?"</formula>
    </cfRule>
  </conditionalFormatting>
  <conditionalFormatting sqref="O13">
    <cfRule type="cellIs" dxfId="276" priority="328" operator="equal">
      <formula>"?"</formula>
    </cfRule>
  </conditionalFormatting>
  <conditionalFormatting sqref="O16">
    <cfRule type="cellIs" dxfId="275" priority="327" operator="equal">
      <formula>"?"</formula>
    </cfRule>
  </conditionalFormatting>
  <conditionalFormatting sqref="O41">
    <cfRule type="cellIs" dxfId="274" priority="325" operator="equal">
      <formula>"?"</formula>
    </cfRule>
  </conditionalFormatting>
  <conditionalFormatting sqref="O42">
    <cfRule type="cellIs" dxfId="273" priority="324" operator="equal">
      <formula>"?"</formula>
    </cfRule>
  </conditionalFormatting>
  <conditionalFormatting sqref="O44">
    <cfRule type="cellIs" dxfId="272" priority="323" operator="equal">
      <formula>"?"</formula>
    </cfRule>
  </conditionalFormatting>
  <conditionalFormatting sqref="O66">
    <cfRule type="cellIs" dxfId="271" priority="322" operator="equal">
      <formula>"?"</formula>
    </cfRule>
  </conditionalFormatting>
  <conditionalFormatting sqref="O68">
    <cfRule type="cellIs" dxfId="270" priority="321" operator="equal">
      <formula>"?"</formula>
    </cfRule>
  </conditionalFormatting>
  <conditionalFormatting sqref="O69">
    <cfRule type="cellIs" dxfId="269" priority="320" operator="equal">
      <formula>"?"</formula>
    </cfRule>
  </conditionalFormatting>
  <conditionalFormatting sqref="O70">
    <cfRule type="cellIs" dxfId="268" priority="319" operator="equal">
      <formula>"?"</formula>
    </cfRule>
  </conditionalFormatting>
  <conditionalFormatting sqref="BB27">
    <cfRule type="cellIs" dxfId="267" priority="318" operator="equal">
      <formula>"?"</formula>
    </cfRule>
  </conditionalFormatting>
  <conditionalFormatting sqref="BA82">
    <cfRule type="cellIs" dxfId="266" priority="316" operator="equal">
      <formula>"?"</formula>
    </cfRule>
  </conditionalFormatting>
  <conditionalFormatting sqref="BB82">
    <cfRule type="cellIs" dxfId="265" priority="315" operator="equal">
      <formula>"?"</formula>
    </cfRule>
  </conditionalFormatting>
  <conditionalFormatting sqref="O82">
    <cfRule type="cellIs" dxfId="264" priority="310" operator="equal">
      <formula>"?"</formula>
    </cfRule>
  </conditionalFormatting>
  <conditionalFormatting sqref="O80">
    <cfRule type="cellIs" dxfId="263" priority="307" operator="equal">
      <formula>"?"</formula>
    </cfRule>
  </conditionalFormatting>
  <conditionalFormatting sqref="O5">
    <cfRule type="cellIs" dxfId="262" priority="305" operator="equal">
      <formula>"?"</formula>
    </cfRule>
  </conditionalFormatting>
  <conditionalFormatting sqref="D23">
    <cfRule type="cellIs" dxfId="261" priority="302" operator="equal">
      <formula>"?"</formula>
    </cfRule>
  </conditionalFormatting>
  <conditionalFormatting sqref="D27">
    <cfRule type="cellIs" dxfId="260" priority="301" operator="equal">
      <formula>"?"</formula>
    </cfRule>
  </conditionalFormatting>
  <conditionalFormatting sqref="D42">
    <cfRule type="cellIs" dxfId="259" priority="296" operator="equal">
      <formula>"?"</formula>
    </cfRule>
  </conditionalFormatting>
  <conditionalFormatting sqref="D16">
    <cfRule type="cellIs" dxfId="258" priority="300" operator="equal">
      <formula>"?"</formula>
    </cfRule>
  </conditionalFormatting>
  <conditionalFormatting sqref="D17">
    <cfRule type="cellIs" dxfId="257" priority="299" operator="equal">
      <formula>"?"</formula>
    </cfRule>
  </conditionalFormatting>
  <conditionalFormatting sqref="D18">
    <cfRule type="cellIs" dxfId="256" priority="298" operator="equal">
      <formula>"?"</formula>
    </cfRule>
  </conditionalFormatting>
  <conditionalFormatting sqref="D26">
    <cfRule type="cellIs" dxfId="255" priority="297" operator="equal">
      <formula>"?"</formula>
    </cfRule>
  </conditionalFormatting>
  <conditionalFormatting sqref="AY81">
    <cfRule type="cellIs" dxfId="254" priority="295" operator="equal">
      <formula>"?"</formula>
    </cfRule>
  </conditionalFormatting>
  <conditionalFormatting sqref="AX81">
    <cfRule type="cellIs" dxfId="253" priority="294" operator="equal">
      <formula>"?"</formula>
    </cfRule>
  </conditionalFormatting>
  <conditionalFormatting sqref="AX80">
    <cfRule type="cellIs" dxfId="252" priority="288" operator="equal">
      <formula>"?"</formula>
    </cfRule>
  </conditionalFormatting>
  <conditionalFormatting sqref="AX79">
    <cfRule type="cellIs" dxfId="251" priority="287" operator="equal">
      <formula>"?"</formula>
    </cfRule>
  </conditionalFormatting>
  <conditionalFormatting sqref="AX82">
    <cfRule type="cellIs" dxfId="250" priority="285" operator="equal">
      <formula>"?"</formula>
    </cfRule>
  </conditionalFormatting>
  <conditionalFormatting sqref="AY79">
    <cfRule type="cellIs" dxfId="249" priority="284" operator="equal">
      <formula>"?"</formula>
    </cfRule>
  </conditionalFormatting>
  <conditionalFormatting sqref="AY28">
    <cfRule type="cellIs" dxfId="248" priority="283" operator="equal">
      <formula>"?"</formula>
    </cfRule>
  </conditionalFormatting>
  <conditionalFormatting sqref="AX28">
    <cfRule type="cellIs" dxfId="247" priority="282" operator="equal">
      <formula>"?"</formula>
    </cfRule>
  </conditionalFormatting>
  <conditionalFormatting sqref="AY23">
    <cfRule type="cellIs" dxfId="246" priority="281" operator="equal">
      <formula>"?"</formula>
    </cfRule>
  </conditionalFormatting>
  <conditionalFormatting sqref="AX23">
    <cfRule type="cellIs" dxfId="245" priority="280" operator="equal">
      <formula>"?"</formula>
    </cfRule>
  </conditionalFormatting>
  <conditionalFormatting sqref="O83">
    <cfRule type="cellIs" dxfId="244" priority="269" operator="equal">
      <formula>"?"</formula>
    </cfRule>
  </conditionalFormatting>
  <conditionalFormatting sqref="O83">
    <cfRule type="cellIs" dxfId="243" priority="268" operator="equal">
      <formula>"?"</formula>
    </cfRule>
  </conditionalFormatting>
  <conditionalFormatting sqref="O83">
    <cfRule type="cellIs" dxfId="242" priority="267" operator="equal">
      <formula>"?"</formula>
    </cfRule>
  </conditionalFormatting>
  <conditionalFormatting sqref="O83">
    <cfRule type="cellIs" dxfId="241" priority="264" operator="equal">
      <formula>"?"</formula>
    </cfRule>
  </conditionalFormatting>
  <conditionalFormatting sqref="M82">
    <cfRule type="cellIs" dxfId="240" priority="263" operator="equal">
      <formula>"?"</formula>
    </cfRule>
  </conditionalFormatting>
  <conditionalFormatting sqref="M83">
    <cfRule type="cellIs" dxfId="239" priority="262" operator="equal">
      <formula>"?"</formula>
    </cfRule>
  </conditionalFormatting>
  <conditionalFormatting sqref="T16:AW16">
    <cfRule type="cellIs" dxfId="238" priority="259" operator="equal">
      <formula>"?"</formula>
    </cfRule>
  </conditionalFormatting>
  <conditionalFormatting sqref="T17:AW17">
    <cfRule type="cellIs" dxfId="237" priority="258" operator="equal">
      <formula>"?"</formula>
    </cfRule>
  </conditionalFormatting>
  <conditionalFormatting sqref="T21:AW21">
    <cfRule type="cellIs" dxfId="236" priority="257" operator="equal">
      <formula>"?"</formula>
    </cfRule>
  </conditionalFormatting>
  <conditionalFormatting sqref="T24:AW24">
    <cfRule type="cellIs" dxfId="235" priority="256" operator="equal">
      <formula>"?"</formula>
    </cfRule>
  </conditionalFormatting>
  <conditionalFormatting sqref="T23:AW23">
    <cfRule type="cellIs" dxfId="234" priority="255" operator="equal">
      <formula>"?"</formula>
    </cfRule>
  </conditionalFormatting>
  <conditionalFormatting sqref="T26:AW26">
    <cfRule type="cellIs" dxfId="233" priority="254" operator="equal">
      <formula>"?"</formula>
    </cfRule>
  </conditionalFormatting>
  <conditionalFormatting sqref="T27:AW27">
    <cfRule type="cellIs" dxfId="232" priority="253" operator="equal">
      <formula>"?"</formula>
    </cfRule>
  </conditionalFormatting>
  <conditionalFormatting sqref="T28:AW28">
    <cfRule type="cellIs" dxfId="231" priority="252" operator="equal">
      <formula>"?"</formula>
    </cfRule>
  </conditionalFormatting>
  <conditionalFormatting sqref="AB76:AT76">
    <cfRule type="cellIs" dxfId="230" priority="16" operator="equal">
      <formula>"?"</formula>
    </cfRule>
  </conditionalFormatting>
  <conditionalFormatting sqref="AU76">
    <cfRule type="cellIs" dxfId="229" priority="15" operator="equal">
      <formula>"?"</formula>
    </cfRule>
  </conditionalFormatting>
  <conditionalFormatting sqref="AV76">
    <cfRule type="cellIs" dxfId="228" priority="14" operator="equal">
      <formula>"?"</formula>
    </cfRule>
  </conditionalFormatting>
  <conditionalFormatting sqref="AL5">
    <cfRule type="cellIs" dxfId="227" priority="1" operator="equal">
      <formula>"?"</formula>
    </cfRule>
  </conditionalFormatting>
  <conditionalFormatting sqref="AV78">
    <cfRule type="cellIs" dxfId="226" priority="6" operator="equal">
      <formula>"?"</formula>
    </cfRule>
  </conditionalFormatting>
  <conditionalFormatting sqref="AW78">
    <cfRule type="cellIs" dxfId="225" priority="5" operator="equal">
      <formula>"?"</formula>
    </cfRule>
  </conditionalFormatting>
  <conditionalFormatting sqref="AM5:AN5 AB5:AK5">
    <cfRule type="cellIs" dxfId="224" priority="4" operator="equal">
      <formula>"?"</formula>
    </cfRule>
  </conditionalFormatting>
  <conditionalFormatting sqref="AP5">
    <cfRule type="cellIs" dxfId="223" priority="3" operator="equal">
      <formula>"?"</formula>
    </cfRule>
  </conditionalFormatting>
  <conditionalFormatting sqref="AO5">
    <cfRule type="cellIs" dxfId="222" priority="2" operator="equal">
      <formula>"?"</formula>
    </cfRule>
  </conditionalFormatting>
  <conditionalFormatting sqref="AB7:AW83">
    <cfRule type="cellIs" dxfId="221" priority="230" operator="equal">
      <formula>"?"</formula>
    </cfRule>
  </conditionalFormatting>
  <conditionalFormatting sqref="AO9 AO19 AO22 AO11:AO12">
    <cfRule type="cellIs" dxfId="220" priority="229" operator="equal">
      <formula>"?"</formula>
    </cfRule>
  </conditionalFormatting>
  <conditionalFormatting sqref="AB59:AF59 AB64:AF64 AB66:AF68 AB70:AF75">
    <cfRule type="cellIs" dxfId="219" priority="209" operator="equal">
      <formula>"?"</formula>
    </cfRule>
  </conditionalFormatting>
  <conditionalFormatting sqref="AH59 AH64 AH66:AH68 AH70:AH75">
    <cfRule type="cellIs" dxfId="218" priority="208" operator="equal">
      <formula>"?"</formula>
    </cfRule>
  </conditionalFormatting>
  <conditionalFormatting sqref="AI59:AK59 AI64:AK64 AI66:AK68 AI70:AK75">
    <cfRule type="cellIs" dxfId="217" priority="207" operator="equal">
      <formula>"?"</formula>
    </cfRule>
  </conditionalFormatting>
  <conditionalFormatting sqref="AL59:AR59 AL64:AR64 AL66:AR68 AL70:AR75">
    <cfRule type="cellIs" dxfId="216" priority="206" operator="equal">
      <formula>"?"</formula>
    </cfRule>
  </conditionalFormatting>
  <conditionalFormatting sqref="AS59:AT59 AS64:AT64 AS66:AT68 AS70:AT75">
    <cfRule type="cellIs" dxfId="215" priority="205" operator="equal">
      <formula>"?"</formula>
    </cfRule>
  </conditionalFormatting>
  <conditionalFormatting sqref="AL23">
    <cfRule type="cellIs" dxfId="214" priority="228" operator="equal">
      <formula>"?"</formula>
    </cfRule>
  </conditionalFormatting>
  <conditionalFormatting sqref="AM23">
    <cfRule type="cellIs" dxfId="213" priority="227" operator="equal">
      <formula>"?"</formula>
    </cfRule>
  </conditionalFormatting>
  <conditionalFormatting sqref="AN23">
    <cfRule type="cellIs" dxfId="212" priority="226" operator="equal">
      <formula>"?"</formula>
    </cfRule>
  </conditionalFormatting>
  <conditionalFormatting sqref="AO23">
    <cfRule type="cellIs" dxfId="211" priority="225" operator="equal">
      <formula>"?"</formula>
    </cfRule>
  </conditionalFormatting>
  <conditionalFormatting sqref="AQ23">
    <cfRule type="cellIs" dxfId="210" priority="224" operator="equal">
      <formula>"?"</formula>
    </cfRule>
  </conditionalFormatting>
  <conditionalFormatting sqref="AR23">
    <cfRule type="cellIs" dxfId="209" priority="223" operator="equal">
      <formula>"?"</formula>
    </cfRule>
  </conditionalFormatting>
  <conditionalFormatting sqref="AS23">
    <cfRule type="cellIs" dxfId="208" priority="222" operator="equal">
      <formula>"?"</formula>
    </cfRule>
  </conditionalFormatting>
  <conditionalFormatting sqref="AT23">
    <cfRule type="cellIs" dxfId="207" priority="221" operator="equal">
      <formula>"?"</formula>
    </cfRule>
  </conditionalFormatting>
  <conditionalFormatting sqref="AL28">
    <cfRule type="cellIs" dxfId="206" priority="220" operator="equal">
      <formula>"?"</formula>
    </cfRule>
  </conditionalFormatting>
  <conditionalFormatting sqref="AM28">
    <cfRule type="cellIs" dxfId="205" priority="219" operator="equal">
      <formula>"?"</formula>
    </cfRule>
  </conditionalFormatting>
  <conditionalFormatting sqref="AN28">
    <cfRule type="cellIs" dxfId="204" priority="218" operator="equal">
      <formula>"?"</formula>
    </cfRule>
  </conditionalFormatting>
  <conditionalFormatting sqref="AO28">
    <cfRule type="cellIs" dxfId="203" priority="217" operator="equal">
      <formula>"?"</formula>
    </cfRule>
  </conditionalFormatting>
  <conditionalFormatting sqref="AQ28">
    <cfRule type="cellIs" dxfId="202" priority="216" operator="equal">
      <formula>"?"</formula>
    </cfRule>
  </conditionalFormatting>
  <conditionalFormatting sqref="AR28">
    <cfRule type="cellIs" dxfId="201" priority="215" operator="equal">
      <formula>"?"</formula>
    </cfRule>
  </conditionalFormatting>
  <conditionalFormatting sqref="AS28">
    <cfRule type="cellIs" dxfId="200" priority="214" operator="equal">
      <formula>"?"</formula>
    </cfRule>
  </conditionalFormatting>
  <conditionalFormatting sqref="AT28">
    <cfRule type="cellIs" dxfId="199" priority="213" operator="equal">
      <formula>"?"</formula>
    </cfRule>
  </conditionalFormatting>
  <conditionalFormatting sqref="AP9 AP19 AP22 AP11:AP12">
    <cfRule type="cellIs" dxfId="198" priority="212" operator="equal">
      <formula>"?"</formula>
    </cfRule>
  </conditionalFormatting>
  <conditionalFormatting sqref="AP23">
    <cfRule type="cellIs" dxfId="197" priority="211" operator="equal">
      <formula>"?"</formula>
    </cfRule>
  </conditionalFormatting>
  <conditionalFormatting sqref="AP28">
    <cfRule type="cellIs" dxfId="196" priority="210" operator="equal">
      <formula>"?"</formula>
    </cfRule>
  </conditionalFormatting>
  <conditionalFormatting sqref="AV14">
    <cfRule type="cellIs" dxfId="195" priority="186" operator="equal">
      <formula>"?"</formula>
    </cfRule>
  </conditionalFormatting>
  <conditionalFormatting sqref="AU14">
    <cfRule type="cellIs" dxfId="194" priority="187" operator="equal">
      <formula>"?"</formula>
    </cfRule>
  </conditionalFormatting>
  <conditionalFormatting sqref="AB48:AT48">
    <cfRule type="cellIs" dxfId="193" priority="80" operator="equal">
      <formula>"?"</formula>
    </cfRule>
  </conditionalFormatting>
  <conditionalFormatting sqref="AW48">
    <cfRule type="cellIs" dxfId="192" priority="77" operator="equal">
      <formula>"?"</formula>
    </cfRule>
  </conditionalFormatting>
  <conditionalFormatting sqref="AB7:AT7">
    <cfRule type="cellIs" dxfId="191" priority="204" operator="equal">
      <formula>"?"</formula>
    </cfRule>
  </conditionalFormatting>
  <conditionalFormatting sqref="AU7">
    <cfRule type="cellIs" dxfId="190" priority="203" operator="equal">
      <formula>"?"</formula>
    </cfRule>
  </conditionalFormatting>
  <conditionalFormatting sqref="AV7">
    <cfRule type="cellIs" dxfId="189" priority="202" operator="equal">
      <formula>"?"</formula>
    </cfRule>
  </conditionalFormatting>
  <conditionalFormatting sqref="AW7">
    <cfRule type="cellIs" dxfId="188" priority="201" operator="equal">
      <formula>"?"</formula>
    </cfRule>
  </conditionalFormatting>
  <conditionalFormatting sqref="AB8:AT8">
    <cfRule type="cellIs" dxfId="187" priority="200" operator="equal">
      <formula>"?"</formula>
    </cfRule>
  </conditionalFormatting>
  <conditionalFormatting sqref="AU8">
    <cfRule type="cellIs" dxfId="186" priority="199" operator="equal">
      <formula>"?"</formula>
    </cfRule>
  </conditionalFormatting>
  <conditionalFormatting sqref="AV8">
    <cfRule type="cellIs" dxfId="185" priority="198" operator="equal">
      <formula>"?"</formula>
    </cfRule>
  </conditionalFormatting>
  <conditionalFormatting sqref="AW8">
    <cfRule type="cellIs" dxfId="184" priority="197" operator="equal">
      <formula>"?"</formula>
    </cfRule>
  </conditionalFormatting>
  <conditionalFormatting sqref="AB10:AT10">
    <cfRule type="cellIs" dxfId="183" priority="196" operator="equal">
      <formula>"?"</formula>
    </cfRule>
  </conditionalFormatting>
  <conditionalFormatting sqref="AU10">
    <cfRule type="cellIs" dxfId="182" priority="195" operator="equal">
      <formula>"?"</formula>
    </cfRule>
  </conditionalFormatting>
  <conditionalFormatting sqref="AV10">
    <cfRule type="cellIs" dxfId="181" priority="194" operator="equal">
      <formula>"?"</formula>
    </cfRule>
  </conditionalFormatting>
  <conditionalFormatting sqref="AW10">
    <cfRule type="cellIs" dxfId="180" priority="193" operator="equal">
      <formula>"?"</formula>
    </cfRule>
  </conditionalFormatting>
  <conditionalFormatting sqref="AB13:AT13">
    <cfRule type="cellIs" dxfId="179" priority="192" operator="equal">
      <formula>"?"</formula>
    </cfRule>
  </conditionalFormatting>
  <conditionalFormatting sqref="AU13">
    <cfRule type="cellIs" dxfId="178" priority="191" operator="equal">
      <formula>"?"</formula>
    </cfRule>
  </conditionalFormatting>
  <conditionalFormatting sqref="AV13">
    <cfRule type="cellIs" dxfId="177" priority="190" operator="equal">
      <formula>"?"</formula>
    </cfRule>
  </conditionalFormatting>
  <conditionalFormatting sqref="AW13">
    <cfRule type="cellIs" dxfId="176" priority="189" operator="equal">
      <formula>"?"</formula>
    </cfRule>
  </conditionalFormatting>
  <conditionalFormatting sqref="AB14:AT14">
    <cfRule type="cellIs" dxfId="175" priority="188" operator="equal">
      <formula>"?"</formula>
    </cfRule>
  </conditionalFormatting>
  <conditionalFormatting sqref="AW14">
    <cfRule type="cellIs" dxfId="174" priority="185" operator="equal">
      <formula>"?"</formula>
    </cfRule>
  </conditionalFormatting>
  <conditionalFormatting sqref="AB15:AT15">
    <cfRule type="cellIs" dxfId="173" priority="184" operator="equal">
      <formula>"?"</formula>
    </cfRule>
  </conditionalFormatting>
  <conditionalFormatting sqref="AU15">
    <cfRule type="cellIs" dxfId="172" priority="183" operator="equal">
      <formula>"?"</formula>
    </cfRule>
  </conditionalFormatting>
  <conditionalFormatting sqref="AV15">
    <cfRule type="cellIs" dxfId="171" priority="182" operator="equal">
      <formula>"?"</formula>
    </cfRule>
  </conditionalFormatting>
  <conditionalFormatting sqref="AW15">
    <cfRule type="cellIs" dxfId="170" priority="181" operator="equal">
      <formula>"?"</formula>
    </cfRule>
  </conditionalFormatting>
  <conditionalFormatting sqref="AB16:AT16">
    <cfRule type="cellIs" dxfId="169" priority="180" operator="equal">
      <formula>"?"</formula>
    </cfRule>
  </conditionalFormatting>
  <conditionalFormatting sqref="AU16">
    <cfRule type="cellIs" dxfId="168" priority="179" operator="equal">
      <formula>"?"</formula>
    </cfRule>
  </conditionalFormatting>
  <conditionalFormatting sqref="AV16">
    <cfRule type="cellIs" dxfId="167" priority="178" operator="equal">
      <formula>"?"</formula>
    </cfRule>
  </conditionalFormatting>
  <conditionalFormatting sqref="AW16">
    <cfRule type="cellIs" dxfId="166" priority="177" operator="equal">
      <formula>"?"</formula>
    </cfRule>
  </conditionalFormatting>
  <conditionalFormatting sqref="AB17:AT17">
    <cfRule type="cellIs" dxfId="165" priority="176" operator="equal">
      <formula>"?"</formula>
    </cfRule>
  </conditionalFormatting>
  <conditionalFormatting sqref="AU17">
    <cfRule type="cellIs" dxfId="164" priority="175" operator="equal">
      <formula>"?"</formula>
    </cfRule>
  </conditionalFormatting>
  <conditionalFormatting sqref="AV17">
    <cfRule type="cellIs" dxfId="163" priority="174" operator="equal">
      <formula>"?"</formula>
    </cfRule>
  </conditionalFormatting>
  <conditionalFormatting sqref="AW17">
    <cfRule type="cellIs" dxfId="162" priority="173" operator="equal">
      <formula>"?"</formula>
    </cfRule>
  </conditionalFormatting>
  <conditionalFormatting sqref="AB18:AT18">
    <cfRule type="cellIs" dxfId="161" priority="172" operator="equal">
      <formula>"?"</formula>
    </cfRule>
  </conditionalFormatting>
  <conditionalFormatting sqref="AU18">
    <cfRule type="cellIs" dxfId="160" priority="171" operator="equal">
      <formula>"?"</formula>
    </cfRule>
  </conditionalFormatting>
  <conditionalFormatting sqref="AV18">
    <cfRule type="cellIs" dxfId="159" priority="170" operator="equal">
      <formula>"?"</formula>
    </cfRule>
  </conditionalFormatting>
  <conditionalFormatting sqref="AW18">
    <cfRule type="cellIs" dxfId="158" priority="169" operator="equal">
      <formula>"?"</formula>
    </cfRule>
  </conditionalFormatting>
  <conditionalFormatting sqref="AB20:AT20">
    <cfRule type="cellIs" dxfId="157" priority="168" operator="equal">
      <formula>"?"</formula>
    </cfRule>
  </conditionalFormatting>
  <conditionalFormatting sqref="AU20">
    <cfRule type="cellIs" dxfId="156" priority="167" operator="equal">
      <formula>"?"</formula>
    </cfRule>
  </conditionalFormatting>
  <conditionalFormatting sqref="AV20">
    <cfRule type="cellIs" dxfId="155" priority="166" operator="equal">
      <formula>"?"</formula>
    </cfRule>
  </conditionalFormatting>
  <conditionalFormatting sqref="AW20">
    <cfRule type="cellIs" dxfId="154" priority="165" operator="equal">
      <formula>"?"</formula>
    </cfRule>
  </conditionalFormatting>
  <conditionalFormatting sqref="AB21:AT21">
    <cfRule type="cellIs" dxfId="153" priority="164" operator="equal">
      <formula>"?"</formula>
    </cfRule>
  </conditionalFormatting>
  <conditionalFormatting sqref="AU21">
    <cfRule type="cellIs" dxfId="152" priority="163" operator="equal">
      <formula>"?"</formula>
    </cfRule>
  </conditionalFormatting>
  <conditionalFormatting sqref="AV21">
    <cfRule type="cellIs" dxfId="151" priority="162" operator="equal">
      <formula>"?"</formula>
    </cfRule>
  </conditionalFormatting>
  <conditionalFormatting sqref="AW21">
    <cfRule type="cellIs" dxfId="150" priority="161" operator="equal">
      <formula>"?"</formula>
    </cfRule>
  </conditionalFormatting>
  <conditionalFormatting sqref="AB24:AT24">
    <cfRule type="cellIs" dxfId="149" priority="160" operator="equal">
      <formula>"?"</formula>
    </cfRule>
  </conditionalFormatting>
  <conditionalFormatting sqref="AU24">
    <cfRule type="cellIs" dxfId="148" priority="159" operator="equal">
      <formula>"?"</formula>
    </cfRule>
  </conditionalFormatting>
  <conditionalFormatting sqref="AV24">
    <cfRule type="cellIs" dxfId="147" priority="158" operator="equal">
      <formula>"?"</formula>
    </cfRule>
  </conditionalFormatting>
  <conditionalFormatting sqref="AW24">
    <cfRule type="cellIs" dxfId="146" priority="157" operator="equal">
      <formula>"?"</formula>
    </cfRule>
  </conditionalFormatting>
  <conditionalFormatting sqref="AB25:AT25">
    <cfRule type="cellIs" dxfId="145" priority="156" operator="equal">
      <formula>"?"</formula>
    </cfRule>
  </conditionalFormatting>
  <conditionalFormatting sqref="AU25">
    <cfRule type="cellIs" dxfId="144" priority="155" operator="equal">
      <formula>"?"</formula>
    </cfRule>
  </conditionalFormatting>
  <conditionalFormatting sqref="AV25">
    <cfRule type="cellIs" dxfId="143" priority="154" operator="equal">
      <formula>"?"</formula>
    </cfRule>
  </conditionalFormatting>
  <conditionalFormatting sqref="AW25">
    <cfRule type="cellIs" dxfId="142" priority="153" operator="equal">
      <formula>"?"</formula>
    </cfRule>
  </conditionalFormatting>
  <conditionalFormatting sqref="AB26:AT26">
    <cfRule type="cellIs" dxfId="141" priority="152" operator="equal">
      <formula>"?"</formula>
    </cfRule>
  </conditionalFormatting>
  <conditionalFormatting sqref="AU26">
    <cfRule type="cellIs" dxfId="140" priority="151" operator="equal">
      <formula>"?"</formula>
    </cfRule>
  </conditionalFormatting>
  <conditionalFormatting sqref="AV26">
    <cfRule type="cellIs" dxfId="139" priority="150" operator="equal">
      <formula>"?"</formula>
    </cfRule>
  </conditionalFormatting>
  <conditionalFormatting sqref="AW26">
    <cfRule type="cellIs" dxfId="138" priority="149" operator="equal">
      <formula>"?"</formula>
    </cfRule>
  </conditionalFormatting>
  <conditionalFormatting sqref="AB27:AT27">
    <cfRule type="cellIs" dxfId="137" priority="148" operator="equal">
      <formula>"?"</formula>
    </cfRule>
  </conditionalFormatting>
  <conditionalFormatting sqref="AU27">
    <cfRule type="cellIs" dxfId="136" priority="147" operator="equal">
      <formula>"?"</formula>
    </cfRule>
  </conditionalFormatting>
  <conditionalFormatting sqref="AV27">
    <cfRule type="cellIs" dxfId="135" priority="146" operator="equal">
      <formula>"?"</formula>
    </cfRule>
  </conditionalFormatting>
  <conditionalFormatting sqref="AW27">
    <cfRule type="cellIs" dxfId="134" priority="145" operator="equal">
      <formula>"?"</formula>
    </cfRule>
  </conditionalFormatting>
  <conditionalFormatting sqref="AB29:AT29">
    <cfRule type="cellIs" dxfId="133" priority="144" operator="equal">
      <formula>"?"</formula>
    </cfRule>
  </conditionalFormatting>
  <conditionalFormatting sqref="AU29">
    <cfRule type="cellIs" dxfId="132" priority="143" operator="equal">
      <formula>"?"</formula>
    </cfRule>
  </conditionalFormatting>
  <conditionalFormatting sqref="AV29">
    <cfRule type="cellIs" dxfId="131" priority="142" operator="equal">
      <formula>"?"</formula>
    </cfRule>
  </conditionalFormatting>
  <conditionalFormatting sqref="AW29">
    <cfRule type="cellIs" dxfId="130" priority="141" operator="equal">
      <formula>"?"</formula>
    </cfRule>
  </conditionalFormatting>
  <conditionalFormatting sqref="AB30:AT30">
    <cfRule type="cellIs" dxfId="129" priority="140" operator="equal">
      <formula>"?"</formula>
    </cfRule>
  </conditionalFormatting>
  <conditionalFormatting sqref="AU30">
    <cfRule type="cellIs" dxfId="128" priority="139" operator="equal">
      <formula>"?"</formula>
    </cfRule>
  </conditionalFormatting>
  <conditionalFormatting sqref="AV30">
    <cfRule type="cellIs" dxfId="127" priority="138" operator="equal">
      <formula>"?"</formula>
    </cfRule>
  </conditionalFormatting>
  <conditionalFormatting sqref="AW30">
    <cfRule type="cellIs" dxfId="126" priority="137" operator="equal">
      <formula>"?"</formula>
    </cfRule>
  </conditionalFormatting>
  <conditionalFormatting sqref="AB31:AT31">
    <cfRule type="cellIs" dxfId="125" priority="136" operator="equal">
      <formula>"?"</formula>
    </cfRule>
  </conditionalFormatting>
  <conditionalFormatting sqref="AU31">
    <cfRule type="cellIs" dxfId="124" priority="135" operator="equal">
      <formula>"?"</formula>
    </cfRule>
  </conditionalFormatting>
  <conditionalFormatting sqref="AV31">
    <cfRule type="cellIs" dxfId="123" priority="134" operator="equal">
      <formula>"?"</formula>
    </cfRule>
  </conditionalFormatting>
  <conditionalFormatting sqref="AW31">
    <cfRule type="cellIs" dxfId="122" priority="133" operator="equal">
      <formula>"?"</formula>
    </cfRule>
  </conditionalFormatting>
  <conditionalFormatting sqref="AB32:AT32">
    <cfRule type="cellIs" dxfId="121" priority="132" operator="equal">
      <formula>"?"</formula>
    </cfRule>
  </conditionalFormatting>
  <conditionalFormatting sqref="AU32">
    <cfRule type="cellIs" dxfId="120" priority="131" operator="equal">
      <formula>"?"</formula>
    </cfRule>
  </conditionalFormatting>
  <conditionalFormatting sqref="AV32">
    <cfRule type="cellIs" dxfId="119" priority="130" operator="equal">
      <formula>"?"</formula>
    </cfRule>
  </conditionalFormatting>
  <conditionalFormatting sqref="AW32">
    <cfRule type="cellIs" dxfId="118" priority="129" operator="equal">
      <formula>"?"</formula>
    </cfRule>
  </conditionalFormatting>
  <conditionalFormatting sqref="AB33:AT33">
    <cfRule type="cellIs" dxfId="117" priority="128" operator="equal">
      <formula>"?"</formula>
    </cfRule>
  </conditionalFormatting>
  <conditionalFormatting sqref="AU33">
    <cfRule type="cellIs" dxfId="116" priority="127" operator="equal">
      <formula>"?"</formula>
    </cfRule>
  </conditionalFormatting>
  <conditionalFormatting sqref="AV33">
    <cfRule type="cellIs" dxfId="115" priority="126" operator="equal">
      <formula>"?"</formula>
    </cfRule>
  </conditionalFormatting>
  <conditionalFormatting sqref="AW33">
    <cfRule type="cellIs" dxfId="114" priority="125" operator="equal">
      <formula>"?"</formula>
    </cfRule>
  </conditionalFormatting>
  <conditionalFormatting sqref="AB35:AT35">
    <cfRule type="cellIs" dxfId="113" priority="124" operator="equal">
      <formula>"?"</formula>
    </cfRule>
  </conditionalFormatting>
  <conditionalFormatting sqref="AU35">
    <cfRule type="cellIs" dxfId="112" priority="123" operator="equal">
      <formula>"?"</formula>
    </cfRule>
  </conditionalFormatting>
  <conditionalFormatting sqref="AV35">
    <cfRule type="cellIs" dxfId="111" priority="122" operator="equal">
      <formula>"?"</formula>
    </cfRule>
  </conditionalFormatting>
  <conditionalFormatting sqref="AW35">
    <cfRule type="cellIs" dxfId="110" priority="121" operator="equal">
      <formula>"?"</formula>
    </cfRule>
  </conditionalFormatting>
  <conditionalFormatting sqref="AB36:AT36">
    <cfRule type="cellIs" dxfId="109" priority="120" operator="equal">
      <formula>"?"</formula>
    </cfRule>
  </conditionalFormatting>
  <conditionalFormatting sqref="AU36">
    <cfRule type="cellIs" dxfId="108" priority="119" operator="equal">
      <formula>"?"</formula>
    </cfRule>
  </conditionalFormatting>
  <conditionalFormatting sqref="AV36">
    <cfRule type="cellIs" dxfId="107" priority="118" operator="equal">
      <formula>"?"</formula>
    </cfRule>
  </conditionalFormatting>
  <conditionalFormatting sqref="AW36">
    <cfRule type="cellIs" dxfId="106" priority="117" operator="equal">
      <formula>"?"</formula>
    </cfRule>
  </conditionalFormatting>
  <conditionalFormatting sqref="AB39:AT39">
    <cfRule type="cellIs" dxfId="105" priority="116" operator="equal">
      <formula>"?"</formula>
    </cfRule>
  </conditionalFormatting>
  <conditionalFormatting sqref="AU39">
    <cfRule type="cellIs" dxfId="104" priority="115" operator="equal">
      <formula>"?"</formula>
    </cfRule>
  </conditionalFormatting>
  <conditionalFormatting sqref="AV39">
    <cfRule type="cellIs" dxfId="103" priority="114" operator="equal">
      <formula>"?"</formula>
    </cfRule>
  </conditionalFormatting>
  <conditionalFormatting sqref="AW39">
    <cfRule type="cellIs" dxfId="102" priority="113" operator="equal">
      <formula>"?"</formula>
    </cfRule>
  </conditionalFormatting>
  <conditionalFormatting sqref="AB40:AT40">
    <cfRule type="cellIs" dxfId="101" priority="112" operator="equal">
      <formula>"?"</formula>
    </cfRule>
  </conditionalFormatting>
  <conditionalFormatting sqref="AU40">
    <cfRule type="cellIs" dxfId="100" priority="111" operator="equal">
      <formula>"?"</formula>
    </cfRule>
  </conditionalFormatting>
  <conditionalFormatting sqref="AV40">
    <cfRule type="cellIs" dxfId="99" priority="110" operator="equal">
      <formula>"?"</formula>
    </cfRule>
  </conditionalFormatting>
  <conditionalFormatting sqref="AW40">
    <cfRule type="cellIs" dxfId="98" priority="109" operator="equal">
      <formula>"?"</formula>
    </cfRule>
  </conditionalFormatting>
  <conditionalFormatting sqref="AB41:AT41">
    <cfRule type="cellIs" dxfId="97" priority="108" operator="equal">
      <formula>"?"</formula>
    </cfRule>
  </conditionalFormatting>
  <conditionalFormatting sqref="AU41">
    <cfRule type="cellIs" dxfId="96" priority="107" operator="equal">
      <formula>"?"</formula>
    </cfRule>
  </conditionalFormatting>
  <conditionalFormatting sqref="AV41">
    <cfRule type="cellIs" dxfId="95" priority="106" operator="equal">
      <formula>"?"</formula>
    </cfRule>
  </conditionalFormatting>
  <conditionalFormatting sqref="AW41">
    <cfRule type="cellIs" dxfId="94" priority="105" operator="equal">
      <formula>"?"</formula>
    </cfRule>
  </conditionalFormatting>
  <conditionalFormatting sqref="AB42:AT42">
    <cfRule type="cellIs" dxfId="93" priority="104" operator="equal">
      <formula>"?"</formula>
    </cfRule>
  </conditionalFormatting>
  <conditionalFormatting sqref="AU42">
    <cfRule type="cellIs" dxfId="92" priority="103" operator="equal">
      <formula>"?"</formula>
    </cfRule>
  </conditionalFormatting>
  <conditionalFormatting sqref="AV42">
    <cfRule type="cellIs" dxfId="91" priority="102" operator="equal">
      <formula>"?"</formula>
    </cfRule>
  </conditionalFormatting>
  <conditionalFormatting sqref="AW42">
    <cfRule type="cellIs" dxfId="90" priority="101" operator="equal">
      <formula>"?"</formula>
    </cfRule>
  </conditionalFormatting>
  <conditionalFormatting sqref="AB43:AT43">
    <cfRule type="cellIs" dxfId="89" priority="100" operator="equal">
      <formula>"?"</formula>
    </cfRule>
  </conditionalFormatting>
  <conditionalFormatting sqref="AU43">
    <cfRule type="cellIs" dxfId="88" priority="99" operator="equal">
      <formula>"?"</formula>
    </cfRule>
  </conditionalFormatting>
  <conditionalFormatting sqref="AV43">
    <cfRule type="cellIs" dxfId="87" priority="98" operator="equal">
      <formula>"?"</formula>
    </cfRule>
  </conditionalFormatting>
  <conditionalFormatting sqref="AW43">
    <cfRule type="cellIs" dxfId="86" priority="97" operator="equal">
      <formula>"?"</formula>
    </cfRule>
  </conditionalFormatting>
  <conditionalFormatting sqref="AB44:AT44">
    <cfRule type="cellIs" dxfId="85" priority="96" operator="equal">
      <formula>"?"</formula>
    </cfRule>
  </conditionalFormatting>
  <conditionalFormatting sqref="AU44">
    <cfRule type="cellIs" dxfId="84" priority="95" operator="equal">
      <formula>"?"</formula>
    </cfRule>
  </conditionalFormatting>
  <conditionalFormatting sqref="AV44">
    <cfRule type="cellIs" dxfId="83" priority="94" operator="equal">
      <formula>"?"</formula>
    </cfRule>
  </conditionalFormatting>
  <conditionalFormatting sqref="AW44">
    <cfRule type="cellIs" dxfId="82" priority="93" operator="equal">
      <formula>"?"</formula>
    </cfRule>
  </conditionalFormatting>
  <conditionalFormatting sqref="AB45:AT45">
    <cfRule type="cellIs" dxfId="81" priority="92" operator="equal">
      <formula>"?"</formula>
    </cfRule>
  </conditionalFormatting>
  <conditionalFormatting sqref="AU45">
    <cfRule type="cellIs" dxfId="80" priority="91" operator="equal">
      <formula>"?"</formula>
    </cfRule>
  </conditionalFormatting>
  <conditionalFormatting sqref="AV45">
    <cfRule type="cellIs" dxfId="79" priority="90" operator="equal">
      <formula>"?"</formula>
    </cfRule>
  </conditionalFormatting>
  <conditionalFormatting sqref="AW45">
    <cfRule type="cellIs" dxfId="78" priority="89" operator="equal">
      <formula>"?"</formula>
    </cfRule>
  </conditionalFormatting>
  <conditionalFormatting sqref="AB46:AT46">
    <cfRule type="cellIs" dxfId="77" priority="88" operator="equal">
      <formula>"?"</formula>
    </cfRule>
  </conditionalFormatting>
  <conditionalFormatting sqref="AU46">
    <cfRule type="cellIs" dxfId="76" priority="87" operator="equal">
      <formula>"?"</formula>
    </cfRule>
  </conditionalFormatting>
  <conditionalFormatting sqref="AV46">
    <cfRule type="cellIs" dxfId="75" priority="86" operator="equal">
      <formula>"?"</formula>
    </cfRule>
  </conditionalFormatting>
  <conditionalFormatting sqref="AW46">
    <cfRule type="cellIs" dxfId="74" priority="85" operator="equal">
      <formula>"?"</formula>
    </cfRule>
  </conditionalFormatting>
  <conditionalFormatting sqref="AB47:AT47">
    <cfRule type="cellIs" dxfId="73" priority="84" operator="equal">
      <formula>"?"</formula>
    </cfRule>
  </conditionalFormatting>
  <conditionalFormatting sqref="AU47">
    <cfRule type="cellIs" dxfId="72" priority="83" operator="equal">
      <formula>"?"</formula>
    </cfRule>
  </conditionalFormatting>
  <conditionalFormatting sqref="AV47">
    <cfRule type="cellIs" dxfId="71" priority="82" operator="equal">
      <formula>"?"</formula>
    </cfRule>
  </conditionalFormatting>
  <conditionalFormatting sqref="AW47">
    <cfRule type="cellIs" dxfId="70" priority="81" operator="equal">
      <formula>"?"</formula>
    </cfRule>
  </conditionalFormatting>
  <conditionalFormatting sqref="AU48">
    <cfRule type="cellIs" dxfId="69" priority="79" operator="equal">
      <formula>"?"</formula>
    </cfRule>
  </conditionalFormatting>
  <conditionalFormatting sqref="AV48">
    <cfRule type="cellIs" dxfId="68" priority="78" operator="equal">
      <formula>"?"</formula>
    </cfRule>
  </conditionalFormatting>
  <conditionalFormatting sqref="AB49:AT49">
    <cfRule type="cellIs" dxfId="67" priority="76" operator="equal">
      <formula>"?"</formula>
    </cfRule>
  </conditionalFormatting>
  <conditionalFormatting sqref="AU49">
    <cfRule type="cellIs" dxfId="66" priority="75" operator="equal">
      <formula>"?"</formula>
    </cfRule>
  </conditionalFormatting>
  <conditionalFormatting sqref="AV49">
    <cfRule type="cellIs" dxfId="65" priority="74" operator="equal">
      <formula>"?"</formula>
    </cfRule>
  </conditionalFormatting>
  <conditionalFormatting sqref="AW49">
    <cfRule type="cellIs" dxfId="64" priority="73" operator="equal">
      <formula>"?"</formula>
    </cfRule>
  </conditionalFormatting>
  <conditionalFormatting sqref="AB50:AT50">
    <cfRule type="cellIs" dxfId="63" priority="72" operator="equal">
      <formula>"?"</formula>
    </cfRule>
  </conditionalFormatting>
  <conditionalFormatting sqref="AU50">
    <cfRule type="cellIs" dxfId="62" priority="71" operator="equal">
      <formula>"?"</formula>
    </cfRule>
  </conditionalFormatting>
  <conditionalFormatting sqref="AV50">
    <cfRule type="cellIs" dxfId="61" priority="70" operator="equal">
      <formula>"?"</formula>
    </cfRule>
  </conditionalFormatting>
  <conditionalFormatting sqref="AW50">
    <cfRule type="cellIs" dxfId="60" priority="69" operator="equal">
      <formula>"?"</formula>
    </cfRule>
  </conditionalFormatting>
  <conditionalFormatting sqref="AB51:AT51">
    <cfRule type="cellIs" dxfId="59" priority="68" operator="equal">
      <formula>"?"</formula>
    </cfRule>
  </conditionalFormatting>
  <conditionalFormatting sqref="AU51">
    <cfRule type="cellIs" dxfId="58" priority="67" operator="equal">
      <formula>"?"</formula>
    </cfRule>
  </conditionalFormatting>
  <conditionalFormatting sqref="AV51">
    <cfRule type="cellIs" dxfId="57" priority="66" operator="equal">
      <formula>"?"</formula>
    </cfRule>
  </conditionalFormatting>
  <conditionalFormatting sqref="AW51">
    <cfRule type="cellIs" dxfId="56" priority="65" operator="equal">
      <formula>"?"</formula>
    </cfRule>
  </conditionalFormatting>
  <conditionalFormatting sqref="AB52:AT52">
    <cfRule type="cellIs" dxfId="55" priority="64" operator="equal">
      <formula>"?"</formula>
    </cfRule>
  </conditionalFormatting>
  <conditionalFormatting sqref="AU52">
    <cfRule type="cellIs" dxfId="54" priority="63" operator="equal">
      <formula>"?"</formula>
    </cfRule>
  </conditionalFormatting>
  <conditionalFormatting sqref="AV52">
    <cfRule type="cellIs" dxfId="53" priority="62" operator="equal">
      <formula>"?"</formula>
    </cfRule>
  </conditionalFormatting>
  <conditionalFormatting sqref="AW52">
    <cfRule type="cellIs" dxfId="52" priority="61" operator="equal">
      <formula>"?"</formula>
    </cfRule>
  </conditionalFormatting>
  <conditionalFormatting sqref="AB54:AT54">
    <cfRule type="cellIs" dxfId="51" priority="60" operator="equal">
      <formula>"?"</formula>
    </cfRule>
  </conditionalFormatting>
  <conditionalFormatting sqref="AU54">
    <cfRule type="cellIs" dxfId="50" priority="59" operator="equal">
      <formula>"?"</formula>
    </cfRule>
  </conditionalFormatting>
  <conditionalFormatting sqref="AV54">
    <cfRule type="cellIs" dxfId="49" priority="58" operator="equal">
      <formula>"?"</formula>
    </cfRule>
  </conditionalFormatting>
  <conditionalFormatting sqref="AW54">
    <cfRule type="cellIs" dxfId="48" priority="57" operator="equal">
      <formula>"?"</formula>
    </cfRule>
  </conditionalFormatting>
  <conditionalFormatting sqref="AB55:AT55">
    <cfRule type="cellIs" dxfId="47" priority="56" operator="equal">
      <formula>"?"</formula>
    </cfRule>
  </conditionalFormatting>
  <conditionalFormatting sqref="AU55">
    <cfRule type="cellIs" dxfId="46" priority="55" operator="equal">
      <formula>"?"</formula>
    </cfRule>
  </conditionalFormatting>
  <conditionalFormatting sqref="AV55">
    <cfRule type="cellIs" dxfId="45" priority="54" operator="equal">
      <formula>"?"</formula>
    </cfRule>
  </conditionalFormatting>
  <conditionalFormatting sqref="AW55">
    <cfRule type="cellIs" dxfId="44" priority="53" operator="equal">
      <formula>"?"</formula>
    </cfRule>
  </conditionalFormatting>
  <conditionalFormatting sqref="AB56:AT56">
    <cfRule type="cellIs" dxfId="43" priority="52" operator="equal">
      <formula>"?"</formula>
    </cfRule>
  </conditionalFormatting>
  <conditionalFormatting sqref="AU56">
    <cfRule type="cellIs" dxfId="42" priority="51" operator="equal">
      <formula>"?"</formula>
    </cfRule>
  </conditionalFormatting>
  <conditionalFormatting sqref="AV56">
    <cfRule type="cellIs" dxfId="41" priority="50" operator="equal">
      <formula>"?"</formula>
    </cfRule>
  </conditionalFormatting>
  <conditionalFormatting sqref="AW56">
    <cfRule type="cellIs" dxfId="40" priority="49" operator="equal">
      <formula>"?"</formula>
    </cfRule>
  </conditionalFormatting>
  <conditionalFormatting sqref="AB57:AT57">
    <cfRule type="cellIs" dxfId="39" priority="48" operator="equal">
      <formula>"?"</formula>
    </cfRule>
  </conditionalFormatting>
  <conditionalFormatting sqref="AU57">
    <cfRule type="cellIs" dxfId="38" priority="47" operator="equal">
      <formula>"?"</formula>
    </cfRule>
  </conditionalFormatting>
  <conditionalFormatting sqref="AV57">
    <cfRule type="cellIs" dxfId="37" priority="46" operator="equal">
      <formula>"?"</formula>
    </cfRule>
  </conditionalFormatting>
  <conditionalFormatting sqref="AW57">
    <cfRule type="cellIs" dxfId="36" priority="45" operator="equal">
      <formula>"?"</formula>
    </cfRule>
  </conditionalFormatting>
  <conditionalFormatting sqref="AB58:AT58">
    <cfRule type="cellIs" dxfId="35" priority="44" operator="equal">
      <formula>"?"</formula>
    </cfRule>
  </conditionalFormatting>
  <conditionalFormatting sqref="AU58">
    <cfRule type="cellIs" dxfId="34" priority="43" operator="equal">
      <formula>"?"</formula>
    </cfRule>
  </conditionalFormatting>
  <conditionalFormatting sqref="AV58">
    <cfRule type="cellIs" dxfId="33" priority="42" operator="equal">
      <formula>"?"</formula>
    </cfRule>
  </conditionalFormatting>
  <conditionalFormatting sqref="AW58">
    <cfRule type="cellIs" dxfId="32" priority="41" operator="equal">
      <formula>"?"</formula>
    </cfRule>
  </conditionalFormatting>
  <conditionalFormatting sqref="AB60:AT60">
    <cfRule type="cellIs" dxfId="31" priority="40" operator="equal">
      <formula>"?"</formula>
    </cfRule>
  </conditionalFormatting>
  <conditionalFormatting sqref="AU60">
    <cfRule type="cellIs" dxfId="30" priority="39" operator="equal">
      <formula>"?"</formula>
    </cfRule>
  </conditionalFormatting>
  <conditionalFormatting sqref="AV60">
    <cfRule type="cellIs" dxfId="29" priority="38" operator="equal">
      <formula>"?"</formula>
    </cfRule>
  </conditionalFormatting>
  <conditionalFormatting sqref="AW60">
    <cfRule type="cellIs" dxfId="28" priority="37" operator="equal">
      <formula>"?"</formula>
    </cfRule>
  </conditionalFormatting>
  <conditionalFormatting sqref="AB61:AT61">
    <cfRule type="cellIs" dxfId="27" priority="36" operator="equal">
      <formula>"?"</formula>
    </cfRule>
  </conditionalFormatting>
  <conditionalFormatting sqref="AU61">
    <cfRule type="cellIs" dxfId="26" priority="35" operator="equal">
      <formula>"?"</formula>
    </cfRule>
  </conditionalFormatting>
  <conditionalFormatting sqref="AV61">
    <cfRule type="cellIs" dxfId="25" priority="34" operator="equal">
      <formula>"?"</formula>
    </cfRule>
  </conditionalFormatting>
  <conditionalFormatting sqref="AW61">
    <cfRule type="cellIs" dxfId="24" priority="33" operator="equal">
      <formula>"?"</formula>
    </cfRule>
  </conditionalFormatting>
  <conditionalFormatting sqref="AB62:AT62">
    <cfRule type="cellIs" dxfId="23" priority="32" operator="equal">
      <formula>"?"</formula>
    </cfRule>
  </conditionalFormatting>
  <conditionalFormatting sqref="AU62">
    <cfRule type="cellIs" dxfId="22" priority="31" operator="equal">
      <formula>"?"</formula>
    </cfRule>
  </conditionalFormatting>
  <conditionalFormatting sqref="AV62">
    <cfRule type="cellIs" dxfId="21" priority="30" operator="equal">
      <formula>"?"</formula>
    </cfRule>
  </conditionalFormatting>
  <conditionalFormatting sqref="AW62">
    <cfRule type="cellIs" dxfId="20" priority="29" operator="equal">
      <formula>"?"</formula>
    </cfRule>
  </conditionalFormatting>
  <conditionalFormatting sqref="AB63:AT63">
    <cfRule type="cellIs" dxfId="19" priority="28" operator="equal">
      <formula>"?"</formula>
    </cfRule>
  </conditionalFormatting>
  <conditionalFormatting sqref="AU63">
    <cfRule type="cellIs" dxfId="18" priority="27" operator="equal">
      <formula>"?"</formula>
    </cfRule>
  </conditionalFormatting>
  <conditionalFormatting sqref="AV63">
    <cfRule type="cellIs" dxfId="17" priority="26" operator="equal">
      <formula>"?"</formula>
    </cfRule>
  </conditionalFormatting>
  <conditionalFormatting sqref="AW63">
    <cfRule type="cellIs" dxfId="16" priority="25" operator="equal">
      <formula>"?"</formula>
    </cfRule>
  </conditionalFormatting>
  <conditionalFormatting sqref="AB65:AT65">
    <cfRule type="cellIs" dxfId="15" priority="24" operator="equal">
      <formula>"?"</formula>
    </cfRule>
  </conditionalFormatting>
  <conditionalFormatting sqref="AU65">
    <cfRule type="cellIs" dxfId="14" priority="23" operator="equal">
      <formula>"?"</formula>
    </cfRule>
  </conditionalFormatting>
  <conditionalFormatting sqref="AV65">
    <cfRule type="cellIs" dxfId="13" priority="22" operator="equal">
      <formula>"?"</formula>
    </cfRule>
  </conditionalFormatting>
  <conditionalFormatting sqref="AW65">
    <cfRule type="cellIs" dxfId="12" priority="21" operator="equal">
      <formula>"?"</formula>
    </cfRule>
  </conditionalFormatting>
  <conditionalFormatting sqref="AB69:AT69">
    <cfRule type="cellIs" dxfId="11" priority="20" operator="equal">
      <formula>"?"</formula>
    </cfRule>
  </conditionalFormatting>
  <conditionalFormatting sqref="AU69">
    <cfRule type="cellIs" dxfId="10" priority="19" operator="equal">
      <formula>"?"</formula>
    </cfRule>
  </conditionalFormatting>
  <conditionalFormatting sqref="AV69">
    <cfRule type="cellIs" dxfId="9" priority="18" operator="equal">
      <formula>"?"</formula>
    </cfRule>
  </conditionalFormatting>
  <conditionalFormatting sqref="AW69">
    <cfRule type="cellIs" dxfId="8" priority="17" operator="equal">
      <formula>"?"</formula>
    </cfRule>
  </conditionalFormatting>
  <conditionalFormatting sqref="AW76">
    <cfRule type="cellIs" dxfId="7" priority="13" operator="equal">
      <formula>"?"</formula>
    </cfRule>
  </conditionalFormatting>
  <conditionalFormatting sqref="AB77:AT77">
    <cfRule type="cellIs" dxfId="6" priority="12" operator="equal">
      <formula>"?"</formula>
    </cfRule>
  </conditionalFormatting>
  <conditionalFormatting sqref="AU77">
    <cfRule type="cellIs" dxfId="5" priority="11" operator="equal">
      <formula>"?"</formula>
    </cfRule>
  </conditionalFormatting>
  <conditionalFormatting sqref="AV77">
    <cfRule type="cellIs" dxfId="4" priority="10" operator="equal">
      <formula>"?"</formula>
    </cfRule>
  </conditionalFormatting>
  <conditionalFormatting sqref="AW77">
    <cfRule type="cellIs" dxfId="3" priority="9" operator="equal">
      <formula>"?"</formula>
    </cfRule>
  </conditionalFormatting>
  <conditionalFormatting sqref="AB78:AT78">
    <cfRule type="cellIs" dxfId="2" priority="8" operator="equal">
      <formula>"?"</formula>
    </cfRule>
  </conditionalFormatting>
  <conditionalFormatting sqref="AU78">
    <cfRule type="cellIs" dxfId="1" priority="7" operator="equal">
      <formula>"?"</formula>
    </cfRule>
  </conditionalFormatting>
  <hyperlinks>
    <hyperlink ref="O81" r:id="rId1" display="http://www.eohhs.ri.gov/Portals/0/Uploads/Documents/AE/AE_SDOH_Measure_Draft_102417.pdf" xr:uid="{4A206F64-E84E-4B58-B88E-6F74AA0F2A3C}"/>
    <hyperlink ref="O40" r:id="rId2" display="http://tinyurl.com/HAI-2-CAUTI" xr:uid="{00000000-0004-0000-0200-000005000000}"/>
    <hyperlink ref="O42" r:id="rId3" display="http://tinyurl.com/NQF1717-cdiff" xr:uid="{00000000-0004-0000-0200-000004000000}"/>
    <hyperlink ref="O53" r:id="rId4" display="http://tinyurl.com/BHRA-Screening" xr:uid="{00000000-0004-0000-0200-000003000000}"/>
    <hyperlink ref="O41" r:id="rId5" display="http://tinyurl.com/NQF1716-MRSA" xr:uid="{00000000-0004-0000-0200-000002000000}"/>
  </hyperlinks>
  <printOptions gridLines="1"/>
  <pageMargins left="0.7" right="0.7" top="0.75" bottom="0.75" header="0.3" footer="0.3"/>
  <pageSetup scale="10" fitToHeight="100" orientation="landscape" r:id="rId6"/>
  <headerFooter>
    <oddFooter>&amp;C“This product was prepared with support provided through a grant from the Robert Wood Johnson Foundation’s State Quality and Value Strategies program.”</oddFooter>
  </headerFooter>
  <drawing r:id="rId7"/>
  <legacyDrawing r:id="rId8"/>
  <oleObjects>
    <mc:AlternateContent xmlns:mc="http://schemas.openxmlformats.org/markup-compatibility/2006">
      <mc:Choice Requires="x14">
        <oleObject progId="Acrobat Document" dvAspect="DVASPECT_ICON" shapeId="3076" r:id="rId9">
          <objectPr defaultSize="0" r:id="rId10">
            <anchor moveWithCells="1">
              <from>
                <xdr:col>14</xdr:col>
                <xdr:colOff>190500</xdr:colOff>
                <xdr:row>74</xdr:row>
                <xdr:rowOff>523875</xdr:rowOff>
              </from>
              <to>
                <xdr:col>14</xdr:col>
                <xdr:colOff>1095375</xdr:colOff>
                <xdr:row>74</xdr:row>
                <xdr:rowOff>1190625</xdr:rowOff>
              </to>
            </anchor>
          </objectPr>
        </oleObject>
      </mc:Choice>
      <mc:Fallback>
        <oleObject progId="Acrobat Document" dvAspect="DVASPECT_ICON" shapeId="3076" r:id="rId9"/>
      </mc:Fallback>
    </mc:AlternateContent>
    <mc:AlternateContent xmlns:mc="http://schemas.openxmlformats.org/markup-compatibility/2006">
      <mc:Choice Requires="x14">
        <oleObject progId="Acrobat Document" dvAspect="DVASPECT_ICON" shapeId="3077" r:id="rId11">
          <objectPr defaultSize="0" r:id="rId10">
            <anchor moveWithCells="1">
              <from>
                <xdr:col>14</xdr:col>
                <xdr:colOff>171450</xdr:colOff>
                <xdr:row>70</xdr:row>
                <xdr:rowOff>485775</xdr:rowOff>
              </from>
              <to>
                <xdr:col>14</xdr:col>
                <xdr:colOff>1095375</xdr:colOff>
                <xdr:row>70</xdr:row>
                <xdr:rowOff>1190625</xdr:rowOff>
              </to>
            </anchor>
          </objectPr>
        </oleObject>
      </mc:Choice>
      <mc:Fallback>
        <oleObject progId="Acrobat Document" dvAspect="DVASPECT_ICON" shapeId="3077" r:id="rId11"/>
      </mc:Fallback>
    </mc:AlternateContent>
    <mc:AlternateContent xmlns:mc="http://schemas.openxmlformats.org/markup-compatibility/2006">
      <mc:Choice Requires="x14">
        <oleObject progId="Acrobat Document" dvAspect="DVASPECT_ICON" shapeId="3078" r:id="rId12">
          <objectPr defaultSize="0" r:id="rId10">
            <anchor moveWithCells="1">
              <from>
                <xdr:col>14</xdr:col>
                <xdr:colOff>171450</xdr:colOff>
                <xdr:row>72</xdr:row>
                <xdr:rowOff>485775</xdr:rowOff>
              </from>
              <to>
                <xdr:col>14</xdr:col>
                <xdr:colOff>1095375</xdr:colOff>
                <xdr:row>72</xdr:row>
                <xdr:rowOff>1190625</xdr:rowOff>
              </to>
            </anchor>
          </objectPr>
        </oleObject>
      </mc:Choice>
      <mc:Fallback>
        <oleObject progId="Acrobat Document" dvAspect="DVASPECT_ICON" shapeId="3078" r:id="rId12"/>
      </mc:Fallback>
    </mc:AlternateContent>
    <mc:AlternateContent xmlns:mc="http://schemas.openxmlformats.org/markup-compatibility/2006">
      <mc:Choice Requires="x14">
        <oleObject progId="Acrobat Document" dvAspect="DVASPECT_ICON" shapeId="3079" r:id="rId13">
          <objectPr defaultSize="0" r:id="rId10">
            <anchor moveWithCells="1">
              <from>
                <xdr:col>14</xdr:col>
                <xdr:colOff>171450</xdr:colOff>
                <xdr:row>73</xdr:row>
                <xdr:rowOff>485775</xdr:rowOff>
              </from>
              <to>
                <xdr:col>14</xdr:col>
                <xdr:colOff>1095375</xdr:colOff>
                <xdr:row>73</xdr:row>
                <xdr:rowOff>1190625</xdr:rowOff>
              </to>
            </anchor>
          </objectPr>
        </oleObject>
      </mc:Choice>
      <mc:Fallback>
        <oleObject progId="Acrobat Document" dvAspect="DVASPECT_ICON" shapeId="3079" r:id="rId13"/>
      </mc:Fallback>
    </mc:AlternateContent>
    <mc:AlternateContent xmlns:mc="http://schemas.openxmlformats.org/markup-compatibility/2006">
      <mc:Choice Requires="x14">
        <oleObject progId="Acrobat Document" dvAspect="DVASPECT_ICON" shapeId="3080" r:id="rId14">
          <objectPr defaultSize="0" r:id="rId10">
            <anchor moveWithCells="1">
              <from>
                <xdr:col>14</xdr:col>
                <xdr:colOff>171450</xdr:colOff>
                <xdr:row>69</xdr:row>
                <xdr:rowOff>485775</xdr:rowOff>
              </from>
              <to>
                <xdr:col>14</xdr:col>
                <xdr:colOff>1095375</xdr:colOff>
                <xdr:row>69</xdr:row>
                <xdr:rowOff>1190625</xdr:rowOff>
              </to>
            </anchor>
          </objectPr>
        </oleObject>
      </mc:Choice>
      <mc:Fallback>
        <oleObject progId="Acrobat Document" dvAspect="DVASPECT_ICON" shapeId="3080" r:id="rId14"/>
      </mc:Fallback>
    </mc:AlternateContent>
    <mc:AlternateContent xmlns:mc="http://schemas.openxmlformats.org/markup-compatibility/2006">
      <mc:Choice Requires="x14">
        <oleObject progId="Acrobat Document" dvAspect="DVASPECT_ICON" shapeId="3082" r:id="rId15">
          <objectPr defaultSize="0" r:id="rId10">
            <anchor moveWithCells="1">
              <from>
                <xdr:col>14</xdr:col>
                <xdr:colOff>171450</xdr:colOff>
                <xdr:row>70</xdr:row>
                <xdr:rowOff>485775</xdr:rowOff>
              </from>
              <to>
                <xdr:col>14</xdr:col>
                <xdr:colOff>1095375</xdr:colOff>
                <xdr:row>70</xdr:row>
                <xdr:rowOff>1190625</xdr:rowOff>
              </to>
            </anchor>
          </objectPr>
        </oleObject>
      </mc:Choice>
      <mc:Fallback>
        <oleObject progId="Acrobat Document" dvAspect="DVASPECT_ICON" shapeId="3082" r:id="rId15"/>
      </mc:Fallback>
    </mc:AlternateContent>
    <mc:AlternateContent xmlns:mc="http://schemas.openxmlformats.org/markup-compatibility/2006">
      <mc:Choice Requires="x14">
        <oleObject progId="Acrobat Document" dvAspect="DVASPECT_ICON" shapeId="3083" r:id="rId16">
          <objectPr defaultSize="0" r:id="rId10">
            <anchor moveWithCells="1">
              <from>
                <xdr:col>14</xdr:col>
                <xdr:colOff>171450</xdr:colOff>
                <xdr:row>72</xdr:row>
                <xdr:rowOff>485775</xdr:rowOff>
              </from>
              <to>
                <xdr:col>14</xdr:col>
                <xdr:colOff>1095375</xdr:colOff>
                <xdr:row>72</xdr:row>
                <xdr:rowOff>1190625</xdr:rowOff>
              </to>
            </anchor>
          </objectPr>
        </oleObject>
      </mc:Choice>
      <mc:Fallback>
        <oleObject progId="Acrobat Document" dvAspect="DVASPECT_ICON" shapeId="3083" r:id="rId16"/>
      </mc:Fallback>
    </mc:AlternateContent>
    <mc:AlternateContent xmlns:mc="http://schemas.openxmlformats.org/markup-compatibility/2006">
      <mc:Choice Requires="x14">
        <oleObject progId="Acrobat Document" dvAspect="DVASPECT_ICON" shapeId="3084" r:id="rId17">
          <objectPr defaultSize="0" r:id="rId10">
            <anchor moveWithCells="1">
              <from>
                <xdr:col>14</xdr:col>
                <xdr:colOff>171450</xdr:colOff>
                <xdr:row>73</xdr:row>
                <xdr:rowOff>485775</xdr:rowOff>
              </from>
              <to>
                <xdr:col>14</xdr:col>
                <xdr:colOff>1095375</xdr:colOff>
                <xdr:row>73</xdr:row>
                <xdr:rowOff>1190625</xdr:rowOff>
              </to>
            </anchor>
          </objectPr>
        </oleObject>
      </mc:Choice>
      <mc:Fallback>
        <oleObject progId="Acrobat Document" dvAspect="DVASPECT_ICON" shapeId="3084" r:id="rId17"/>
      </mc:Fallback>
    </mc:AlternateContent>
    <mc:AlternateContent xmlns:mc="http://schemas.openxmlformats.org/markup-compatibility/2006">
      <mc:Choice Requires="x14">
        <oleObject progId="Document" dvAspect="DVASPECT_ICON" shapeId="3095" r:id="rId18">
          <objectPr defaultSize="0" r:id="rId19">
            <anchor moveWithCells="1">
              <from>
                <xdr:col>14</xdr:col>
                <xdr:colOff>609600</xdr:colOff>
                <xdr:row>79</xdr:row>
                <xdr:rowOff>447675</xdr:rowOff>
              </from>
              <to>
                <xdr:col>14</xdr:col>
                <xdr:colOff>1524000</xdr:colOff>
                <xdr:row>79</xdr:row>
                <xdr:rowOff>1123950</xdr:rowOff>
              </to>
            </anchor>
          </objectPr>
        </oleObject>
      </mc:Choice>
      <mc:Fallback>
        <oleObject progId="Document" dvAspect="DVASPECT_ICON" shapeId="3095" r:id="rId18"/>
      </mc:Fallback>
    </mc:AlternateContent>
    <mc:AlternateContent xmlns:mc="http://schemas.openxmlformats.org/markup-compatibility/2006">
      <mc:Choice Requires="x14">
        <oleObject progId="Acrobat Document" dvAspect="DVASPECT_ICON" shapeId="3096" r:id="rId20">
          <objectPr defaultSize="0" r:id="rId21">
            <anchor moveWithCells="1">
              <from>
                <xdr:col>14</xdr:col>
                <xdr:colOff>742950</xdr:colOff>
                <xdr:row>29</xdr:row>
                <xdr:rowOff>428625</xdr:rowOff>
              </from>
              <to>
                <xdr:col>14</xdr:col>
                <xdr:colOff>1666875</xdr:colOff>
                <xdr:row>29</xdr:row>
                <xdr:rowOff>1104900</xdr:rowOff>
              </to>
            </anchor>
          </objectPr>
        </oleObject>
      </mc:Choice>
      <mc:Fallback>
        <oleObject progId="Acrobat Document" dvAspect="DVASPECT_ICON" shapeId="3096" r:id="rId20"/>
      </mc:Fallback>
    </mc:AlternateContent>
  </oleObjects>
  <tableParts count="1">
    <tablePart r:id="rId2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4"/>
  <sheetViews>
    <sheetView workbookViewId="0"/>
  </sheetViews>
  <sheetFormatPr defaultColWidth="8.85546875" defaultRowHeight="15"/>
  <sheetData>
    <row r="1" spans="1:2" ht="110.25">
      <c r="A1" s="13" t="s">
        <v>11</v>
      </c>
      <c r="B1" t="s">
        <v>13</v>
      </c>
    </row>
    <row r="2" spans="1:2">
      <c r="A2" t="s">
        <v>1</v>
      </c>
      <c r="B2" t="s">
        <v>1</v>
      </c>
    </row>
    <row r="3" spans="1:2">
      <c r="A3" t="s">
        <v>7</v>
      </c>
      <c r="B3" t="s">
        <v>7</v>
      </c>
    </row>
    <row r="4" spans="1:2">
      <c r="B4" t="s">
        <v>14</v>
      </c>
    </row>
  </sheetData>
  <conditionalFormatting sqref="A1">
    <cfRule type="cellIs" dxfId="0" priority="1" operator="equal">
      <formula>"?"</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2:L37"/>
  <sheetViews>
    <sheetView workbookViewId="0"/>
  </sheetViews>
  <sheetFormatPr defaultColWidth="8.85546875" defaultRowHeight="15"/>
  <cols>
    <col min="1" max="1" width="30.7109375" customWidth="1"/>
  </cols>
  <sheetData>
    <row r="2" spans="1:3">
      <c r="A2" t="s">
        <v>71</v>
      </c>
      <c r="B2" t="s">
        <v>86</v>
      </c>
      <c r="C2" t="s">
        <v>88</v>
      </c>
    </row>
    <row r="3" spans="1:3">
      <c r="A3" t="s">
        <v>72</v>
      </c>
      <c r="B3" t="s">
        <v>87</v>
      </c>
      <c r="C3" t="str">
        <f>CONCATENATE(Table3[[#This Row],[Column1]],Table3[[#This Row],[selection_criteria]])</f>
        <v>Details for: Evidence-based and scientifically acceptable</v>
      </c>
    </row>
    <row r="4" spans="1:3">
      <c r="A4" t="s">
        <v>73</v>
      </c>
      <c r="B4" t="s">
        <v>87</v>
      </c>
      <c r="C4" t="str">
        <f>CONCATENATE(Table3[[#This Row],[Column1]],Table3[[#This Row],[selection_criteria]])</f>
        <v>Details for: Has a relevant benchmark</v>
      </c>
    </row>
    <row r="5" spans="1:3">
      <c r="A5" t="s">
        <v>74</v>
      </c>
      <c r="B5" t="s">
        <v>87</v>
      </c>
      <c r="C5" t="str">
        <f>CONCATENATE(Table3[[#This Row],[Column1]],Table3[[#This Row],[selection_criteria]])</f>
        <v>Details for: Not greatly influenced by patient case mix</v>
      </c>
    </row>
    <row r="6" spans="1:3">
      <c r="A6" t="s">
        <v>75</v>
      </c>
      <c r="B6" t="s">
        <v>87</v>
      </c>
      <c r="C6" t="str">
        <f>CONCATENATE(Table3[[#This Row],[Column1]],Table3[[#This Row],[selection_criteria]])</f>
        <v>Details for: Consistent with the goals of the program</v>
      </c>
    </row>
    <row r="7" spans="1:3">
      <c r="A7" t="s">
        <v>76</v>
      </c>
      <c r="B7" t="s">
        <v>87</v>
      </c>
      <c r="C7" t="str">
        <f>CONCATENATE(Table3[[#This Row],[Column1]],Table3[[#This Row],[selection_criteria]])</f>
        <v>Details for: Useable and relevant</v>
      </c>
    </row>
    <row r="8" spans="1:3">
      <c r="A8" t="s">
        <v>77</v>
      </c>
      <c r="B8" t="s">
        <v>87</v>
      </c>
      <c r="C8" t="str">
        <f>CONCATENATE(Table3[[#This Row],[Column1]],Table3[[#This Row],[selection_criteria]])</f>
        <v>Details for: Feasible to collect</v>
      </c>
    </row>
    <row r="9" spans="1:3">
      <c r="A9" t="s">
        <v>78</v>
      </c>
      <c r="B9" t="s">
        <v>87</v>
      </c>
      <c r="C9" t="str">
        <f>CONCATENATE(Table3[[#This Row],[Column1]],Table3[[#This Row],[selection_criteria]])</f>
        <v>Details for: Aligned with other measure sets</v>
      </c>
    </row>
    <row r="10" spans="1:3">
      <c r="A10" t="s">
        <v>79</v>
      </c>
      <c r="B10" t="s">
        <v>87</v>
      </c>
      <c r="C10" t="str">
        <f>CONCATENATE(Table3[[#This Row],[Column1]],Table3[[#This Row],[selection_criteria]])</f>
        <v>Details for: Promotes increased value</v>
      </c>
    </row>
    <row r="11" spans="1:3">
      <c r="A11" t="s">
        <v>80</v>
      </c>
      <c r="B11" t="s">
        <v>87</v>
      </c>
      <c r="C11" t="str">
        <f>CONCATENATE(Table3[[#This Row],[Column1]],Table3[[#This Row],[selection_criteria]])</f>
        <v xml:space="preserve">Details for: Present an opportunity for quality improvement </v>
      </c>
    </row>
    <row r="12" spans="1:3">
      <c r="A12" t="s">
        <v>81</v>
      </c>
      <c r="B12" t="s">
        <v>87</v>
      </c>
      <c r="C12" t="str">
        <f>CONCATENATE(Table3[[#This Row],[Column1]],Table3[[#This Row],[selection_criteria]])</f>
        <v>Details for: Transformative potential</v>
      </c>
    </row>
    <row r="13" spans="1:3">
      <c r="A13" t="s">
        <v>82</v>
      </c>
      <c r="B13" t="s">
        <v>87</v>
      </c>
      <c r="C13" t="str">
        <f>CONCATENATE(Table3[[#This Row],[Column1]],Table3[[#This Row],[selection_criteria]])</f>
        <v>Details for: Sufficient denominator size</v>
      </c>
    </row>
    <row r="14" spans="1:3">
      <c r="A14" t="s">
        <v>83</v>
      </c>
      <c r="B14" t="s">
        <v>87</v>
      </c>
      <c r="C14" t="str">
        <f>CONCATENATE(Table3[[#This Row],[Column1]],Table3[[#This Row],[selection_criteria]])</f>
        <v>Details for: Representative of the array of services provided by the program</v>
      </c>
    </row>
    <row r="15" spans="1:3">
      <c r="A15" t="s">
        <v>84</v>
      </c>
      <c r="B15" t="s">
        <v>87</v>
      </c>
      <c r="C15" t="str">
        <f>CONCATENATE(Table3[[#This Row],[Column1]],Table3[[#This Row],[selection_criteria]])</f>
        <v>Details for: Representative of the diversity of patients served by the program</v>
      </c>
    </row>
    <row r="16" spans="1:3">
      <c r="A16" t="s">
        <v>85</v>
      </c>
      <c r="B16" t="s">
        <v>87</v>
      </c>
      <c r="C16" t="str">
        <f>CONCATENATE(Table3[[#This Row],[Column1]],Table3[[#This Row],[selection_criteria]])</f>
        <v>Details for: Not unreasonably burdensome to payers or providers</v>
      </c>
    </row>
    <row r="22" spans="1:12">
      <c r="A22" s="77" t="s">
        <v>142</v>
      </c>
      <c r="B22" s="77" t="s">
        <v>143</v>
      </c>
      <c r="C22" s="77" t="s">
        <v>144</v>
      </c>
      <c r="D22" s="77" t="s">
        <v>145</v>
      </c>
      <c r="E22" s="77" t="s">
        <v>146</v>
      </c>
      <c r="F22" s="77" t="s">
        <v>147</v>
      </c>
      <c r="G22" s="77" t="s">
        <v>148</v>
      </c>
      <c r="H22" s="77" t="s">
        <v>149</v>
      </c>
      <c r="I22" s="77" t="s">
        <v>150</v>
      </c>
      <c r="J22" s="77" t="s">
        <v>151</v>
      </c>
      <c r="K22" s="77"/>
      <c r="L22" s="77"/>
    </row>
    <row r="23" spans="1:12">
      <c r="A23" s="81" t="s">
        <v>89</v>
      </c>
      <c r="B23" s="81" t="s">
        <v>90</v>
      </c>
      <c r="C23" s="81" t="s">
        <v>91</v>
      </c>
      <c r="D23" s="81" t="s">
        <v>92</v>
      </c>
      <c r="E23" s="81" t="s">
        <v>93</v>
      </c>
      <c r="F23" s="81" t="s">
        <v>94</v>
      </c>
      <c r="G23" s="81" t="s">
        <v>95</v>
      </c>
      <c r="H23" s="81" t="s">
        <v>96</v>
      </c>
      <c r="I23" s="81" t="s">
        <v>97</v>
      </c>
      <c r="J23" s="81" t="s">
        <v>98</v>
      </c>
      <c r="K23" s="81"/>
      <c r="L23" s="81"/>
    </row>
    <row r="24" spans="1:12">
      <c r="A24" s="78" t="s">
        <v>72</v>
      </c>
      <c r="B24" s="78" t="s">
        <v>72</v>
      </c>
      <c r="C24" s="78" t="s">
        <v>72</v>
      </c>
      <c r="D24" s="78" t="s">
        <v>72</v>
      </c>
      <c r="E24" s="78" t="s">
        <v>72</v>
      </c>
      <c r="F24" s="78" t="s">
        <v>72</v>
      </c>
      <c r="G24" s="78" t="s">
        <v>72</v>
      </c>
      <c r="H24" s="78" t="s">
        <v>72</v>
      </c>
      <c r="I24" s="78" t="s">
        <v>72</v>
      </c>
      <c r="J24" s="78" t="s">
        <v>72</v>
      </c>
      <c r="K24" s="78"/>
      <c r="L24" s="78"/>
    </row>
    <row r="25" spans="1:12">
      <c r="A25" s="79" t="s">
        <v>73</v>
      </c>
      <c r="B25" s="79" t="s">
        <v>73</v>
      </c>
      <c r="C25" s="79" t="s">
        <v>73</v>
      </c>
      <c r="D25" s="79" t="s">
        <v>73</v>
      </c>
      <c r="E25" s="79" t="s">
        <v>73</v>
      </c>
      <c r="F25" s="79" t="s">
        <v>73</v>
      </c>
      <c r="G25" s="79" t="s">
        <v>73</v>
      </c>
      <c r="H25" s="79" t="s">
        <v>73</v>
      </c>
      <c r="I25" s="79" t="s">
        <v>73</v>
      </c>
      <c r="J25" s="79" t="s">
        <v>73</v>
      </c>
      <c r="K25" s="79"/>
      <c r="L25" s="79"/>
    </row>
    <row r="26" spans="1:12">
      <c r="A26" s="78" t="s">
        <v>74</v>
      </c>
      <c r="B26" s="78" t="s">
        <v>74</v>
      </c>
      <c r="C26" s="78" t="s">
        <v>74</v>
      </c>
      <c r="D26" s="78" t="s">
        <v>74</v>
      </c>
      <c r="E26" s="78" t="s">
        <v>74</v>
      </c>
      <c r="F26" s="78" t="s">
        <v>74</v>
      </c>
      <c r="G26" s="78" t="s">
        <v>74</v>
      </c>
      <c r="H26" s="78" t="s">
        <v>74</v>
      </c>
      <c r="I26" s="78" t="s">
        <v>74</v>
      </c>
      <c r="J26" s="78" t="s">
        <v>74</v>
      </c>
      <c r="K26" s="78"/>
      <c r="L26" s="78"/>
    </row>
    <row r="27" spans="1:12">
      <c r="A27" s="79" t="s">
        <v>75</v>
      </c>
      <c r="B27" s="79" t="s">
        <v>75</v>
      </c>
      <c r="C27" s="79" t="s">
        <v>75</v>
      </c>
      <c r="D27" s="79" t="s">
        <v>75</v>
      </c>
      <c r="E27" s="79" t="s">
        <v>75</v>
      </c>
      <c r="F27" s="79" t="s">
        <v>75</v>
      </c>
      <c r="G27" s="79" t="s">
        <v>75</v>
      </c>
      <c r="H27" s="79" t="s">
        <v>75</v>
      </c>
      <c r="I27" s="79" t="s">
        <v>75</v>
      </c>
      <c r="J27" s="79" t="s">
        <v>75</v>
      </c>
      <c r="K27" s="79"/>
      <c r="L27" s="79"/>
    </row>
    <row r="28" spans="1:12">
      <c r="A28" s="78" t="s">
        <v>76</v>
      </c>
      <c r="B28" s="78" t="s">
        <v>76</v>
      </c>
      <c r="C28" s="78" t="s">
        <v>76</v>
      </c>
      <c r="D28" s="78" t="s">
        <v>76</v>
      </c>
      <c r="E28" s="78" t="s">
        <v>76</v>
      </c>
      <c r="F28" s="78" t="s">
        <v>76</v>
      </c>
      <c r="G28" s="78" t="s">
        <v>76</v>
      </c>
      <c r="H28" s="78" t="s">
        <v>76</v>
      </c>
      <c r="I28" s="78" t="s">
        <v>76</v>
      </c>
      <c r="J28" s="78" t="s">
        <v>76</v>
      </c>
      <c r="K28" s="78"/>
      <c r="L28" s="78"/>
    </row>
    <row r="29" spans="1:12">
      <c r="A29" s="79" t="s">
        <v>77</v>
      </c>
      <c r="B29" s="79" t="s">
        <v>77</v>
      </c>
      <c r="C29" s="79" t="s">
        <v>77</v>
      </c>
      <c r="D29" s="79" t="s">
        <v>77</v>
      </c>
      <c r="E29" s="79" t="s">
        <v>77</v>
      </c>
      <c r="F29" s="79" t="s">
        <v>77</v>
      </c>
      <c r="G29" s="79" t="s">
        <v>77</v>
      </c>
      <c r="H29" s="79" t="s">
        <v>77</v>
      </c>
      <c r="I29" s="79" t="s">
        <v>77</v>
      </c>
      <c r="J29" s="79" t="s">
        <v>77</v>
      </c>
      <c r="K29" s="79"/>
      <c r="L29" s="79"/>
    </row>
    <row r="30" spans="1:12">
      <c r="A30" s="78" t="s">
        <v>78</v>
      </c>
      <c r="B30" s="78" t="s">
        <v>78</v>
      </c>
      <c r="C30" s="78" t="s">
        <v>78</v>
      </c>
      <c r="D30" s="78" t="s">
        <v>78</v>
      </c>
      <c r="E30" s="78" t="s">
        <v>78</v>
      </c>
      <c r="F30" s="78" t="s">
        <v>78</v>
      </c>
      <c r="G30" s="78" t="s">
        <v>78</v>
      </c>
      <c r="H30" s="78" t="s">
        <v>78</v>
      </c>
      <c r="I30" s="78" t="s">
        <v>78</v>
      </c>
      <c r="J30" s="78" t="s">
        <v>78</v>
      </c>
      <c r="K30" s="78"/>
      <c r="L30" s="78"/>
    </row>
    <row r="31" spans="1:12">
      <c r="A31" s="79" t="s">
        <v>79</v>
      </c>
      <c r="B31" s="79" t="s">
        <v>79</v>
      </c>
      <c r="C31" s="79" t="s">
        <v>79</v>
      </c>
      <c r="D31" s="79" t="s">
        <v>79</v>
      </c>
      <c r="E31" s="79" t="s">
        <v>79</v>
      </c>
      <c r="F31" s="79" t="s">
        <v>79</v>
      </c>
      <c r="G31" s="79" t="s">
        <v>79</v>
      </c>
      <c r="H31" s="79" t="s">
        <v>79</v>
      </c>
      <c r="I31" s="79" t="s">
        <v>79</v>
      </c>
      <c r="J31" s="79" t="s">
        <v>79</v>
      </c>
      <c r="K31" s="79"/>
      <c r="L31" s="79"/>
    </row>
    <row r="32" spans="1:12">
      <c r="A32" s="78" t="s">
        <v>80</v>
      </c>
      <c r="B32" s="78" t="s">
        <v>80</v>
      </c>
      <c r="C32" s="78" t="s">
        <v>80</v>
      </c>
      <c r="D32" s="78" t="s">
        <v>80</v>
      </c>
      <c r="E32" s="78" t="s">
        <v>80</v>
      </c>
      <c r="F32" s="78" t="s">
        <v>80</v>
      </c>
      <c r="G32" s="78" t="s">
        <v>80</v>
      </c>
      <c r="H32" s="78" t="s">
        <v>80</v>
      </c>
      <c r="I32" s="78" t="s">
        <v>80</v>
      </c>
      <c r="J32" s="78" t="s">
        <v>80</v>
      </c>
      <c r="K32" s="78"/>
      <c r="L32" s="78"/>
    </row>
    <row r="33" spans="1:12">
      <c r="A33" s="79" t="s">
        <v>81</v>
      </c>
      <c r="B33" s="79" t="s">
        <v>81</v>
      </c>
      <c r="C33" s="79" t="s">
        <v>81</v>
      </c>
      <c r="D33" s="79" t="s">
        <v>81</v>
      </c>
      <c r="E33" s="79" t="s">
        <v>81</v>
      </c>
      <c r="F33" s="79" t="s">
        <v>81</v>
      </c>
      <c r="G33" s="79" t="s">
        <v>81</v>
      </c>
      <c r="H33" s="79" t="s">
        <v>81</v>
      </c>
      <c r="I33" s="79" t="s">
        <v>81</v>
      </c>
      <c r="J33" s="79" t="s">
        <v>81</v>
      </c>
      <c r="K33" s="79"/>
      <c r="L33" s="79"/>
    </row>
    <row r="34" spans="1:12">
      <c r="A34" s="78" t="s">
        <v>82</v>
      </c>
      <c r="B34" s="78" t="s">
        <v>82</v>
      </c>
      <c r="C34" s="78" t="s">
        <v>82</v>
      </c>
      <c r="D34" s="78" t="s">
        <v>82</v>
      </c>
      <c r="E34" s="78" t="s">
        <v>82</v>
      </c>
      <c r="F34" s="78" t="s">
        <v>82</v>
      </c>
      <c r="G34" s="78" t="s">
        <v>82</v>
      </c>
      <c r="H34" s="78" t="s">
        <v>82</v>
      </c>
      <c r="I34" s="78" t="s">
        <v>82</v>
      </c>
      <c r="J34" s="78" t="s">
        <v>82</v>
      </c>
      <c r="K34" s="78"/>
      <c r="L34" s="78"/>
    </row>
    <row r="35" spans="1:12">
      <c r="A35" s="79" t="s">
        <v>83</v>
      </c>
      <c r="B35" s="79" t="s">
        <v>83</v>
      </c>
      <c r="C35" s="79" t="s">
        <v>83</v>
      </c>
      <c r="D35" s="79" t="s">
        <v>83</v>
      </c>
      <c r="E35" s="79" t="s">
        <v>83</v>
      </c>
      <c r="F35" s="79" t="s">
        <v>83</v>
      </c>
      <c r="G35" s="79" t="s">
        <v>83</v>
      </c>
      <c r="H35" s="79" t="s">
        <v>83</v>
      </c>
      <c r="I35" s="79" t="s">
        <v>83</v>
      </c>
      <c r="J35" s="79" t="s">
        <v>83</v>
      </c>
      <c r="K35" s="79"/>
      <c r="L35" s="79"/>
    </row>
    <row r="36" spans="1:12">
      <c r="A36" s="78" t="s">
        <v>84</v>
      </c>
      <c r="B36" s="78" t="s">
        <v>84</v>
      </c>
      <c r="C36" s="78" t="s">
        <v>84</v>
      </c>
      <c r="D36" s="78" t="s">
        <v>84</v>
      </c>
      <c r="E36" s="78" t="s">
        <v>84</v>
      </c>
      <c r="F36" s="78" t="s">
        <v>84</v>
      </c>
      <c r="G36" s="78" t="s">
        <v>84</v>
      </c>
      <c r="H36" s="78" t="s">
        <v>84</v>
      </c>
      <c r="I36" s="78" t="s">
        <v>84</v>
      </c>
      <c r="J36" s="78" t="s">
        <v>84</v>
      </c>
      <c r="K36" s="78"/>
      <c r="L36" s="78"/>
    </row>
    <row r="37" spans="1:12">
      <c r="A37" s="80" t="s">
        <v>85</v>
      </c>
      <c r="B37" s="80" t="s">
        <v>85</v>
      </c>
      <c r="C37" s="80" t="s">
        <v>85</v>
      </c>
      <c r="D37" s="80" t="s">
        <v>85</v>
      </c>
      <c r="E37" s="80" t="s">
        <v>85</v>
      </c>
      <c r="F37" s="80" t="s">
        <v>85</v>
      </c>
      <c r="G37" s="80" t="s">
        <v>85</v>
      </c>
      <c r="H37" s="80" t="s">
        <v>85</v>
      </c>
      <c r="I37" s="80" t="s">
        <v>85</v>
      </c>
      <c r="J37" s="80" t="s">
        <v>85</v>
      </c>
      <c r="K37" s="80"/>
      <c r="L37" s="80"/>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DA78F88F5E7AB428612ED4E031562CF" ma:contentTypeVersion="8" ma:contentTypeDescription="Create a new document." ma:contentTypeScope="" ma:versionID="ca601ebd5f29748deeec0fc5b2ea6b56">
  <xsd:schema xmlns:xsd="http://www.w3.org/2001/XMLSchema" xmlns:xs="http://www.w3.org/2001/XMLSchema" xmlns:p="http://schemas.microsoft.com/office/2006/metadata/properties" xmlns:ns2="d29a8555-db37-4257-91ea-e6d336cdedf2" xmlns:ns3="0eb9aeac-91b2-4d0c-9f32-32e89759ed7b" targetNamespace="http://schemas.microsoft.com/office/2006/metadata/properties" ma:root="true" ma:fieldsID="9625a5d6ee5cd2462dd4404bc99ac3fd" ns2:_="" ns3:_="">
    <xsd:import namespace="d29a8555-db37-4257-91ea-e6d336cdedf2"/>
    <xsd:import namespace="0eb9aeac-91b2-4d0c-9f32-32e89759ed7b"/>
    <xsd:element name="properties">
      <xsd:complexType>
        <xsd:sequence>
          <xsd:element name="documentManagement">
            <xsd:complexType>
              <xsd:all>
                <xsd:element ref="ns2:SharedWithUsers" minOccurs="0"/>
                <xsd:element ref="ns2:SharedWithDetails" minOccurs="0"/>
                <xsd:element ref="ns3:High_x0020_Importance" minOccurs="0"/>
                <xsd:element ref="ns3:Deliver_x0020_By" minOccurs="0"/>
                <xsd:element ref="ns3:MediaServiceMetadata" minOccurs="0"/>
                <xsd:element ref="ns3:MediaServiceFastMetadata" minOccurs="0"/>
                <xsd:element ref="ns3:MediaServiceEventHashCode" minOccurs="0"/>
                <xsd:element ref="ns3: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a8555-db37-4257-91ea-e6d336cdedf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9aeac-91b2-4d0c-9f32-32e89759ed7b" elementFormDefault="qualified">
    <xsd:import namespace="http://schemas.microsoft.com/office/2006/documentManagement/types"/>
    <xsd:import namespace="http://schemas.microsoft.com/office/infopath/2007/PartnerControls"/>
    <xsd:element name="High_x0020_Importance" ma:index="10" nillable="true" ma:displayName="High Importance" ma:internalName="High_x0020_Importance">
      <xsd:simpleType>
        <xsd:restriction base="dms:Boolean"/>
      </xsd:simpleType>
    </xsd:element>
    <xsd:element name="Deliver_x0020_By" ma:index="11" nillable="true" ma:displayName="Deliver By" ma:format="DateOnly" ma:internalName="Deliver_x0020_By">
      <xsd:simpleType>
        <xsd:restriction base="dms:DateTime"/>
      </xsd:simpleType>
    </xsd:element>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High_x0020_Importance xmlns="0eb9aeac-91b2-4d0c-9f32-32e89759ed7b" xsi:nil="true"/>
    <Deliver_x0020_By xmlns="0eb9aeac-91b2-4d0c-9f32-32e89759ed7b" xsi:nil="true"/>
    <SharedWithUsers xmlns="d29a8555-db37-4257-91ea-e6d336cdedf2">
      <UserInfo>
        <DisplayName>Michael Bailit</DisplayName>
        <AccountId>22</AccountId>
        <AccountType/>
      </UserInfo>
      <UserInfo>
        <DisplayName>Justine Zayhowski</DisplayName>
        <AccountId>2633</AccountId>
        <AccountType/>
      </UserInfo>
      <UserInfo>
        <DisplayName>Deepti Kanneganti</DisplayName>
        <AccountId>15</AccountId>
        <AccountType/>
      </UserInfo>
    </SharedWithUsers>
  </documentManagement>
</p:properties>
</file>

<file path=customXml/itemProps1.xml><?xml version="1.0" encoding="utf-8"?>
<ds:datastoreItem xmlns:ds="http://schemas.openxmlformats.org/officeDocument/2006/customXml" ds:itemID="{8638F96D-8BDB-40DC-98B8-58C534A62B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9a8555-db37-4257-91ea-e6d336cdedf2"/>
    <ds:schemaRef ds:uri="0eb9aeac-91b2-4d0c-9f32-32e89759ed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8F0E11-A0D7-452C-9A62-4627C631B5B5}">
  <ds:schemaRefs>
    <ds:schemaRef ds:uri="http://schemas.microsoft.com/sharepoint/v3/contenttype/forms"/>
  </ds:schemaRefs>
</ds:datastoreItem>
</file>

<file path=customXml/itemProps3.xml><?xml version="1.0" encoding="utf-8"?>
<ds:datastoreItem xmlns:ds="http://schemas.openxmlformats.org/officeDocument/2006/customXml" ds:itemID="{6D65F824-13B2-4A11-A1A5-5A003F87C2D0}">
  <ds:schemaRefs>
    <ds:schemaRef ds:uri="http://purl.org/dc/terms/"/>
    <ds:schemaRef ds:uri="http://schemas.openxmlformats.org/package/2006/metadata/core-properties"/>
    <ds:schemaRef ds:uri="http://purl.org/dc/dcmitype/"/>
    <ds:schemaRef ds:uri="http://schemas.microsoft.com/office/2006/documentManagement/types"/>
    <ds:schemaRef ds:uri="d29a8555-db37-4257-91ea-e6d336cdedf2"/>
    <ds:schemaRef ds:uri="http://purl.org/dc/elements/1.1/"/>
    <ds:schemaRef ds:uri="http://schemas.microsoft.com/office/2006/metadata/properties"/>
    <ds:schemaRef ds:uri="0eb9aeac-91b2-4d0c-9f32-32e89759ed7b"/>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13</vt:i4>
      </vt:variant>
    </vt:vector>
  </HeadingPairs>
  <TitlesOfParts>
    <vt:vector size="18" baseType="lpstr">
      <vt:lpstr>Instruction Sheet</vt:lpstr>
      <vt:lpstr>Alignment Tool</vt:lpstr>
      <vt:lpstr>Crosswalk of SIM Measure Sets</vt:lpstr>
      <vt:lpstr>Sheet1</vt:lpstr>
      <vt:lpstr>Sheet2</vt:lpstr>
      <vt:lpstr>details</vt:lpstr>
      <vt:lpstr>'Instruction Sheet'!Print_Area</vt:lpstr>
      <vt:lpstr>selection_criteria</vt:lpstr>
      <vt:lpstr>selection_criteria_a</vt:lpstr>
      <vt:lpstr>selection_criteria_b</vt:lpstr>
      <vt:lpstr>selection_criteria_c</vt:lpstr>
      <vt:lpstr>selection_criteria_d</vt:lpstr>
      <vt:lpstr>selection_criteria_e</vt:lpstr>
      <vt:lpstr>selection_criteria_f</vt:lpstr>
      <vt:lpstr>selection_criteria_g</vt:lpstr>
      <vt:lpstr>selection_criteria_h</vt:lpstr>
      <vt:lpstr>selection_criteria_i</vt:lpstr>
      <vt:lpstr>selection_criteria_j</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Deepti Kanneganti</dc:creator>
  <cp:lastModifiedBy>Justine Zayhowski</cp:lastModifiedBy>
  <cp:lastPrinted>2014-09-19T05:53:22Z</cp:lastPrinted>
  <dcterms:created xsi:type="dcterms:W3CDTF">2013-10-10T14:15:55Z</dcterms:created>
  <dcterms:modified xsi:type="dcterms:W3CDTF">2018-12-21T19:01:53Z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0x0101000DA78F88F5E7AB428612ED4E031562CF</vt:lpwstr>
  </property>
</Properties>
</file>